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5" yWindow="1305" windowWidth="21600" windowHeight="912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442" i="2" l="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B440" i="2"/>
  <c r="BB441" i="2" s="1"/>
  <c r="BB438" i="2"/>
  <c r="BB439" i="2" s="1"/>
  <c r="BA438" i="2"/>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417" i="2"/>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12" i="2"/>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409" i="2"/>
  <c r="BB410" i="2" s="1"/>
  <c r="BB411" i="2" s="1"/>
  <c r="BB412" i="2" s="1"/>
  <c r="BB413" i="2" s="1"/>
  <c r="BB414" i="2" s="1"/>
  <c r="BB415" i="2" s="1"/>
  <c r="BB416" i="2" s="1"/>
  <c r="BB408" i="2"/>
  <c r="BA408" i="2"/>
  <c r="BA409" i="2" s="1"/>
  <c r="BA410" i="2" s="1"/>
  <c r="BA411" i="2" s="1"/>
  <c r="BB390" i="2"/>
  <c r="BB391" i="2" s="1"/>
  <c r="BB392" i="2" s="1"/>
  <c r="BB393" i="2" s="1"/>
  <c r="BB394" i="2" s="1"/>
  <c r="BB395" i="2" s="1"/>
  <c r="BB396" i="2" s="1"/>
  <c r="BB397" i="2" s="1"/>
  <c r="BB398" i="2" s="1"/>
  <c r="BB399" i="2" s="1"/>
  <c r="BB400" i="2" s="1"/>
  <c r="BB401" i="2" s="1"/>
  <c r="BB402" i="2" s="1"/>
  <c r="BB403" i="2" s="1"/>
  <c r="BB404" i="2" s="1"/>
  <c r="BB405" i="2" s="1"/>
  <c r="BB406" i="2" s="1"/>
  <c r="BB382" i="2"/>
  <c r="BB383" i="2" s="1"/>
  <c r="BB384" i="2" s="1"/>
  <c r="BB385" i="2" s="1"/>
  <c r="BB386" i="2" s="1"/>
  <c r="BB387" i="2" s="1"/>
  <c r="BB388" i="2" s="1"/>
  <c r="BB389" i="2" s="1"/>
  <c r="BB380" i="2"/>
  <c r="BB381" i="2" s="1"/>
  <c r="BB378" i="2"/>
  <c r="BB379" i="2" s="1"/>
  <c r="BA378" i="2"/>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65" i="2"/>
  <c r="BB366" i="2" s="1"/>
  <c r="BB367" i="2" s="1"/>
  <c r="BB368" i="2" s="1"/>
  <c r="BB369" i="2" s="1"/>
  <c r="BB370" i="2" s="1"/>
  <c r="BB371" i="2" s="1"/>
  <c r="BB372" i="2" s="1"/>
  <c r="BB373" i="2" s="1"/>
  <c r="BB374" i="2" s="1"/>
  <c r="BB375" i="2" s="1"/>
  <c r="BB376" i="2" s="1"/>
  <c r="BB357" i="2"/>
  <c r="BB358" i="2" s="1"/>
  <c r="BB359" i="2" s="1"/>
  <c r="BB360" i="2" s="1"/>
  <c r="BB361" i="2" s="1"/>
  <c r="BB362" i="2" s="1"/>
  <c r="BB363" i="2" s="1"/>
  <c r="BB364" i="2" s="1"/>
  <c r="BB349" i="2"/>
  <c r="BB350" i="2" s="1"/>
  <c r="BB351" i="2" s="1"/>
  <c r="BB352" i="2" s="1"/>
  <c r="BB353" i="2" s="1"/>
  <c r="BB354" i="2" s="1"/>
  <c r="BB355" i="2" s="1"/>
  <c r="BB356" i="2" s="1"/>
  <c r="BB348" i="2"/>
  <c r="BA348" i="2"/>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8" i="2"/>
  <c r="BA339" i="2" s="1"/>
  <c r="BA340" i="2" s="1"/>
  <c r="BA341" i="2" s="1"/>
  <c r="BA342" i="2" s="1"/>
  <c r="BA343" i="2" s="1"/>
  <c r="BA344" i="2" s="1"/>
  <c r="BA345" i="2" s="1"/>
  <c r="BA346" i="2" s="1"/>
  <c r="BB309" i="2"/>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A309" i="2"/>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308" i="2"/>
  <c r="BA308" i="2"/>
  <c r="BA290" i="2"/>
  <c r="BA291" i="2" s="1"/>
  <c r="BA292" i="2" s="1"/>
  <c r="BA293" i="2" s="1"/>
  <c r="BA294" i="2" s="1"/>
  <c r="BA295" i="2" s="1"/>
  <c r="BA296" i="2" s="1"/>
  <c r="BA297" i="2" s="1"/>
  <c r="BA298" i="2" s="1"/>
  <c r="BA299" i="2" s="1"/>
  <c r="BA300" i="2" s="1"/>
  <c r="BA301" i="2" s="1"/>
  <c r="BA302" i="2" s="1"/>
  <c r="BA303" i="2" s="1"/>
  <c r="BA304" i="2" s="1"/>
  <c r="BA305" i="2" s="1"/>
  <c r="BA306" i="2" s="1"/>
  <c r="BA282" i="2"/>
  <c r="BA283" i="2" s="1"/>
  <c r="BA284" i="2" s="1"/>
  <c r="BA285" i="2" s="1"/>
  <c r="BA286" i="2" s="1"/>
  <c r="BA287" i="2" s="1"/>
  <c r="BA288" i="2" s="1"/>
  <c r="BA289" i="2" s="1"/>
  <c r="BB279" i="2"/>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B278" i="2"/>
  <c r="BA278" i="2"/>
  <c r="BA279" i="2" s="1"/>
  <c r="BA280" i="2" s="1"/>
  <c r="BA281" i="2" s="1"/>
  <c r="BB250" i="2"/>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49" i="2"/>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B248" i="2"/>
  <c r="BB249" i="2" s="1"/>
  <c r="BA248" i="2"/>
  <c r="BA196" i="2"/>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96" i="2"/>
  <c r="BB197" i="2"/>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B195" i="2"/>
  <c r="BA195" i="2"/>
  <c r="BA166" i="2"/>
  <c r="BB166" i="2"/>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67" i="2"/>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B165" i="2"/>
  <c r="BA165" i="2"/>
  <c r="BA136" i="2"/>
  <c r="BB136" i="2"/>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37" i="2"/>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A135" i="2"/>
  <c r="BB135" i="2"/>
  <c r="BA106" i="2"/>
  <c r="BB106" i="2"/>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107" i="2"/>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105" i="2"/>
  <c r="BB105" i="2"/>
  <c r="BA96" i="2"/>
  <c r="BA97" i="2"/>
  <c r="BA98" i="2"/>
  <c r="BA99" i="2" s="1"/>
  <c r="BA100" i="2" s="1"/>
  <c r="BA101" i="2" s="1"/>
  <c r="BA102" i="2" s="1"/>
  <c r="BA103" i="2" s="1"/>
  <c r="BA95" i="2"/>
  <c r="BA66" i="2"/>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B66" i="2"/>
  <c r="BB67" i="2"/>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B65" i="2"/>
  <c r="BA65" i="2"/>
  <c r="BA36" i="2"/>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B36" i="2"/>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A35" i="2"/>
  <c r="BB35" i="2"/>
  <c r="BB6" i="2"/>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B5" i="2"/>
  <c r="BA6" i="2"/>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BA5" i="2"/>
  <c r="J486" i="2"/>
  <c r="K486" i="2"/>
  <c r="L486" i="2"/>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<sst xmlns="http://schemas.openxmlformats.org/spreadsheetml/2006/main" count="1242" uniqueCount="99">
  <si>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</si>
  <si>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</si>
  <si>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</si>
  <si>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</si>
  <si>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</si>
  <si>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</si>
  <si>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</si>
  <si>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</si>
  <si>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</si>
  <si>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</si>
  <si>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</si>
  <si>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</si>
  <si>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</si>
  <si>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</si>
  <si>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</si>
  <si>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</si>
  <si>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</si>
  <si>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</si>
  <si>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</si>
  <si>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</si>
  <si>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</si>
  <si>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</si>
  <si>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</si>
  <si>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</si>
  <si>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</si>
  <si>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</si>
  <si>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</si>
  <si>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</si>
  <si>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</si>
  <si>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</si>
  <si>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</si>
  <si>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</si>
  <si>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</si>
  <si>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</si>
  <si>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</si>
  <si>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</si>
  <si>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</si>
  <si>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</si>
  <si>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</si>
  <si>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</si>
  <si>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</si>
  <si>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</si>
  <si>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</si>
  <si>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</si>
  <si>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</si>
  <si>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</si>
  <si>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</si>
  <si>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</si>
  <si>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</si>
  <si>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</si>
  <si>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</si>
  <si>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</si>
  <si>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</si>
  <si>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</si>
  <si>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</si>
  <si>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</si>
  <si>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</si>
  <si>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</si>
  <si>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</si>
  <si>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</si>
  <si>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</si>
  <si>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</si>
  <si>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</si>
  <si>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</si>
  <si>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</si>
  <si>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</si>
  <si>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</si>
  <si>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</si>
  <si>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</si>
  <si>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</si>
  <si>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</si>
  <si>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</si>
  <si>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</si>
  <si>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</si>
  <si>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</si>
  <si>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</si>
  <si>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</si>
  <si>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</si>
  <si>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</si>
  <si>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</si>
  <si>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</si>
  <si>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</si>
  <si>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</si>
  <si>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</si>
  <si>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</si>
  <si>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</si>
  <si>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</si>
  <si>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</si>
  <si>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</si>
  <si>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</si>
  <si>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</si>
  <si>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</si>
  <si>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</si>
  <si>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</si>
  <si>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</si>
  <si>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</si>
  <si>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</si>
  <si>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23/07/2017 - 14:00hrs
All in accurate information or information against the rules will be removed OR school will be dissqualified on the basis of providing association with wrong information.
DO NOT COPY &amp; PASTE FROM OTHER EXCEL SHEETS to avoid the forms being rejected. Please type.</t>
  </si>
  <si>
    <t>15th Makita Inter School Swimming Competition &amp; Swimming Festival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</si>
</sst>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5" fontId="1" fillId="8" borderId="14" xfId="0" applyNumberFormat="1" applyFont="1" applyFill="1" applyBorder="1" applyAlignment="1" applyProtection="1">
      <alignment horizontal="center" vertical="center" wrapText="1"/>
    </xf>
    <xf numFmtId="165" fontId="0" fillId="4" borderId="11"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65" fontId="0" fillId="4" borderId="10" xfId="0" applyNumberFormat="1" applyFill="1" applyBorder="1" applyAlignment="1" applyProtection="1">
      <alignment vertical="center"/>
      <protection locked="0"/>
    </xf>
    <xf numFmtId="165" fontId="0" fillId="4" borderId="4" xfId="0" applyNumberFormat="1"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165" fontId="1" fillId="3" borderId="14" xfId="0" applyNumberFormat="1" applyFont="1" applyFill="1" applyBorder="1" applyAlignment="1" applyProtection="1">
      <alignment horizontal="center" vertical="center" wrapText="1"/>
    </xf>
    <xf numFmtId="165" fontId="0" fillId="2" borderId="11" xfId="0" applyNumberFormat="1" applyFill="1" applyBorder="1" applyAlignment="1" applyProtection="1">
      <alignment vertical="center"/>
      <protection locked="0"/>
    </xf>
    <xf numFmtId="165" fontId="0" fillId="2" borderId="3" xfId="0" applyNumberFormat="1" applyFill="1" applyBorder="1" applyAlignment="1" applyProtection="1">
      <alignment vertical="center"/>
      <protection locked="0"/>
    </xf>
    <xf numFmtId="165" fontId="0" fillId="2" borderId="10" xfId="0" applyNumberFormat="1" applyFill="1" applyBorder="1" applyAlignment="1" applyProtection="1">
      <alignment vertical="center"/>
      <protection locked="0"/>
    </xf>
    <xf numFmtId="165" fontId="0" fillId="2" borderId="4" xfId="0" applyNumberForma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1" fillId="5" borderId="6" xfId="0" applyFont="1" applyFill="1" applyBorder="1" applyAlignment="1">
      <alignment horizont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3"/>
  <sheetViews>
    <sheetView showGridLines="0" showRowColHeaders="0" showZeros="0" tabSelected="1" zoomScaleNormal="100" zoomScaleSheetLayoutView="100" workbookViewId="0">
      <selection activeCell="B8" sqref="B8"/>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44" t="s">
        <v>42</v>
      </c>
      <c r="B1" s="144"/>
    </row>
    <row r="2" spans="1:2" x14ac:dyDescent="0.25">
      <c r="A2" s="145" t="s">
        <v>98</v>
      </c>
      <c r="B2" s="145"/>
    </row>
    <row r="4" spans="1:2" ht="59.25" customHeight="1" x14ac:dyDescent="0.25">
      <c r="A4" s="143" t="s">
        <v>97</v>
      </c>
      <c r="B4" s="143"/>
    </row>
    <row r="5" spans="1:2" ht="41.25" customHeight="1" x14ac:dyDescent="0.25">
      <c r="A5" s="143"/>
      <c r="B5" s="143"/>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46" t="s">
        <v>1</v>
      </c>
      <c r="B11" s="146"/>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46" t="s">
        <v>6</v>
      </c>
      <c r="B18" s="146"/>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46" t="s">
        <v>7</v>
      </c>
      <c r="B25" s="146"/>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password="FE9A"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&amp;L&amp;8&amp;G&amp;R&amp;8Application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489"/>
  <sheetViews>
    <sheetView showGridLines="0" showRowColHeaders="0" zoomScale="85" zoomScaleNormal="85" zoomScaleSheetLayoutView="40"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hidden="1" customWidth="1"/>
    <col min="11" max="11" width="36" style="27" hidden="1" customWidth="1"/>
    <col min="12" max="12" width="15.7109375" style="27" hidden="1" customWidth="1"/>
    <col min="13" max="13" width="34" style="27" customWidth="1"/>
    <col min="14" max="29" width="23" style="27" customWidth="1"/>
    <col min="30" max="30" width="9.140625" style="27" customWidth="1"/>
    <col min="31"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47" t="s">
        <v>31</v>
      </c>
      <c r="B1" s="149" t="s">
        <v>8</v>
      </c>
      <c r="C1" s="149"/>
      <c r="D1" s="149"/>
      <c r="E1" s="149"/>
      <c r="F1" s="149"/>
      <c r="G1" s="149"/>
      <c r="H1" s="149"/>
      <c r="I1" s="149"/>
      <c r="J1" s="149"/>
      <c r="K1" s="161" t="s">
        <v>15</v>
      </c>
      <c r="L1" s="162"/>
      <c r="M1" s="163" t="s">
        <v>43</v>
      </c>
      <c r="N1" s="164"/>
      <c r="O1" s="164"/>
      <c r="P1" s="164"/>
      <c r="Q1" s="164"/>
      <c r="R1" s="164"/>
      <c r="S1" s="164"/>
      <c r="T1" s="164"/>
      <c r="U1" s="164"/>
      <c r="V1" s="164"/>
      <c r="W1" s="164"/>
      <c r="X1" s="164"/>
      <c r="Y1" s="164"/>
      <c r="Z1" s="164"/>
      <c r="AA1" s="164"/>
      <c r="AB1" s="164"/>
      <c r="AC1" s="165"/>
      <c r="AW1" s="106"/>
      <c r="BA1" s="26" t="s">
        <v>66</v>
      </c>
    </row>
    <row r="2" spans="1:58" s="26" customFormat="1" ht="45" x14ac:dyDescent="0.25">
      <c r="A2" s="148"/>
      <c r="B2" s="48" t="s">
        <v>9</v>
      </c>
      <c r="C2" s="48" t="s">
        <v>10</v>
      </c>
      <c r="D2" s="49" t="s">
        <v>69</v>
      </c>
      <c r="E2" s="48" t="s">
        <v>11</v>
      </c>
      <c r="F2" s="49" t="s">
        <v>47</v>
      </c>
      <c r="G2" s="49" t="s">
        <v>32</v>
      </c>
      <c r="H2" s="48" t="s">
        <v>12</v>
      </c>
      <c r="I2" s="48" t="s">
        <v>13</v>
      </c>
      <c r="J2" s="48" t="s">
        <v>14</v>
      </c>
      <c r="K2" s="24" t="s">
        <v>9</v>
      </c>
      <c r="L2" s="24" t="s">
        <v>16</v>
      </c>
      <c r="M2" s="166" t="s">
        <v>28</v>
      </c>
      <c r="N2" s="166" t="s">
        <v>61</v>
      </c>
      <c r="O2" s="166" t="s">
        <v>62</v>
      </c>
      <c r="P2" s="166" t="s">
        <v>49</v>
      </c>
      <c r="Q2" s="166" t="s">
        <v>50</v>
      </c>
      <c r="R2" s="166" t="s">
        <v>51</v>
      </c>
      <c r="S2" s="166" t="s">
        <v>48</v>
      </c>
      <c r="T2" s="166" t="s">
        <v>19</v>
      </c>
      <c r="U2" s="166" t="s">
        <v>21</v>
      </c>
      <c r="V2" s="166" t="s">
        <v>23</v>
      </c>
      <c r="W2" s="166" t="s">
        <v>17</v>
      </c>
      <c r="X2" s="166" t="s">
        <v>20</v>
      </c>
      <c r="Y2" s="166" t="s">
        <v>22</v>
      </c>
      <c r="Z2" s="166" t="s">
        <v>24</v>
      </c>
      <c r="AA2" s="166" t="s">
        <v>18</v>
      </c>
      <c r="AB2" s="166" t="s">
        <v>52</v>
      </c>
      <c r="AC2" s="166"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67"/>
      <c r="N3" s="167"/>
      <c r="O3" s="167"/>
      <c r="P3" s="167"/>
      <c r="Q3" s="167"/>
      <c r="R3" s="167"/>
      <c r="S3" s="167"/>
      <c r="T3" s="167"/>
      <c r="U3" s="167"/>
      <c r="V3" s="167"/>
      <c r="W3" s="167"/>
      <c r="X3" s="167"/>
      <c r="Y3" s="167"/>
      <c r="Z3" s="167"/>
      <c r="AA3" s="167"/>
      <c r="AB3" s="167"/>
      <c r="AC3" s="167"/>
      <c r="AW3" s="108"/>
    </row>
    <row r="4" spans="1:58" s="39" customFormat="1" x14ac:dyDescent="0.25">
      <c r="A4" s="36">
        <v>1</v>
      </c>
      <c r="B4" s="57"/>
      <c r="C4" s="57"/>
      <c r="D4" s="120"/>
      <c r="E4" s="37" t="s">
        <v>25</v>
      </c>
      <c r="F4" s="37" t="s">
        <v>58</v>
      </c>
      <c r="G4" s="57"/>
      <c r="H4" s="57"/>
      <c r="I4" s="57"/>
      <c r="J4" s="57"/>
      <c r="K4" s="67"/>
      <c r="L4" s="67"/>
      <c r="M4" s="37" t="str">
        <f>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0">COUNTA(N4:AC4)</f>
        <v>0</v>
      </c>
      <c r="AY4" s="39">
        <f>IF(AX4&gt;3,1,0)</f>
        <v>0</v>
      </c>
      <c r="BA4" s="173">
        <v>42925</v>
      </c>
      <c r="BB4" s="173">
        <v>40544</v>
      </c>
      <c r="BC4" s="39">
        <f>IF(D4&gt;0,(IF(D4&gt;BA4,1,(IF(D4&lt;BB4,1,0)))),0)</f>
        <v>0</v>
      </c>
      <c r="BE4" s="104">
        <f>SUMPRODUCT(LEN(A4:BC4))</f>
        <v>43</v>
      </c>
      <c r="BF4" s="39">
        <f>BE4+BF3</f>
        <v>43</v>
      </c>
    </row>
    <row r="5" spans="1:58" s="39" customFormat="1" x14ac:dyDescent="0.25">
      <c r="A5" s="28">
        <v>2</v>
      </c>
      <c r="B5" s="58"/>
      <c r="C5" s="58"/>
      <c r="D5" s="121"/>
      <c r="E5" s="29" t="s">
        <v>25</v>
      </c>
      <c r="F5" s="29" t="s">
        <v>58</v>
      </c>
      <c r="G5" s="58"/>
      <c r="H5" s="58"/>
      <c r="I5" s="58"/>
      <c r="J5" s="58"/>
      <c r="K5" s="68"/>
      <c r="L5" s="68"/>
      <c r="M5" s="29" t="str">
        <f>IF(B5&gt;0,B5 &amp; " ("&amp;F5&amp;")","")</f>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0"/>
        <v>0</v>
      </c>
      <c r="AY5" s="39">
        <f t="shared" ref="AY5:AY68" si="1">IF(AX5&gt;3,1,0)</f>
        <v>0</v>
      </c>
      <c r="BA5" s="43">
        <f>BA4</f>
        <v>42925</v>
      </c>
      <c r="BB5" s="43">
        <f>BB4</f>
        <v>40544</v>
      </c>
      <c r="BC5" s="39">
        <f>IF(D5&gt;0,(IF(D5&gt;BA5,1,(IF(D5&lt;BB5,1,0)))),0)</f>
        <v>0</v>
      </c>
      <c r="BE5" s="104">
        <f>SUMPRODUCT(LEN(A5:BC5))</f>
        <v>43</v>
      </c>
      <c r="BF5" s="39">
        <f>BE5+BF4</f>
        <v>86</v>
      </c>
    </row>
    <row r="6" spans="1:58" s="39" customFormat="1" x14ac:dyDescent="0.25">
      <c r="A6" s="28">
        <v>3</v>
      </c>
      <c r="B6" s="58"/>
      <c r="C6" s="58"/>
      <c r="D6" s="121"/>
      <c r="E6" s="29" t="s">
        <v>25</v>
      </c>
      <c r="F6" s="29" t="s">
        <v>58</v>
      </c>
      <c r="G6" s="58"/>
      <c r="H6" s="58"/>
      <c r="I6" s="58"/>
      <c r="J6" s="58"/>
      <c r="K6" s="68"/>
      <c r="L6" s="68"/>
      <c r="M6" s="29" t="str">
        <f>IF(B6&gt;0,B6 &amp; " ("&amp;F6&amp;")","")</f>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0"/>
        <v>0</v>
      </c>
      <c r="AY6" s="39">
        <f t="shared" si="1"/>
        <v>0</v>
      </c>
      <c r="BA6" s="43">
        <f t="shared" ref="BA6:BA33" si="2">BA5</f>
        <v>42925</v>
      </c>
      <c r="BB6" s="43">
        <f t="shared" ref="BB6:BB33" si="3">BB5</f>
        <v>40544</v>
      </c>
      <c r="BC6" s="39">
        <f>IF(D6&gt;0,(IF(D6&gt;BA6,1,(IF(D6&lt;BB6,1,0)))),0)</f>
        <v>0</v>
      </c>
      <c r="BE6" s="104">
        <f>SUMPRODUCT(LEN(A6:BC6))</f>
        <v>43</v>
      </c>
      <c r="BF6" s="39">
        <f>BF5-BE6</f>
        <v>43</v>
      </c>
    </row>
    <row r="7" spans="1:58" s="39" customFormat="1" x14ac:dyDescent="0.25">
      <c r="A7" s="28">
        <v>4</v>
      </c>
      <c r="B7" s="58"/>
      <c r="C7" s="58"/>
      <c r="D7" s="121"/>
      <c r="E7" s="29" t="s">
        <v>25</v>
      </c>
      <c r="F7" s="29" t="s">
        <v>58</v>
      </c>
      <c r="G7" s="58"/>
      <c r="H7" s="58"/>
      <c r="I7" s="58"/>
      <c r="J7" s="58"/>
      <c r="K7" s="68"/>
      <c r="L7" s="68"/>
      <c r="M7" s="29" t="str">
        <f>IF(B7&gt;0,B7 &amp; " ("&amp;F7&amp;")","")</f>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0"/>
        <v>0</v>
      </c>
      <c r="AY7" s="39">
        <f t="shared" si="1"/>
        <v>0</v>
      </c>
      <c r="BA7" s="43">
        <f t="shared" si="2"/>
        <v>42925</v>
      </c>
      <c r="BB7" s="43">
        <f t="shared" si="3"/>
        <v>40544</v>
      </c>
      <c r="BC7" s="39">
        <f>IF(D7&gt;0,(IF(D7&gt;BA7,1,(IF(D7&lt;BB7,1,0)))),0)</f>
        <v>0</v>
      </c>
      <c r="BE7" s="104">
        <f>SUMPRODUCT(LEN(A7:BC7))</f>
        <v>43</v>
      </c>
      <c r="BF7" s="39">
        <f t="shared" ref="BF7:BF8" si="4">BE7+BF6</f>
        <v>86</v>
      </c>
    </row>
    <row r="8" spans="1:58" s="39" customFormat="1" x14ac:dyDescent="0.25">
      <c r="A8" s="28">
        <v>5</v>
      </c>
      <c r="B8" s="58"/>
      <c r="C8" s="58"/>
      <c r="D8" s="121"/>
      <c r="E8" s="29" t="s">
        <v>25</v>
      </c>
      <c r="F8" s="29" t="s">
        <v>58</v>
      </c>
      <c r="G8" s="58"/>
      <c r="H8" s="58"/>
      <c r="I8" s="58"/>
      <c r="J8" s="58"/>
      <c r="K8" s="68"/>
      <c r="L8" s="68"/>
      <c r="M8" s="29" t="str">
        <f>IF(B8&gt;0,B8 &amp; " ("&amp;F8&amp;")","")</f>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0"/>
        <v>0</v>
      </c>
      <c r="AY8" s="39">
        <f t="shared" si="1"/>
        <v>0</v>
      </c>
      <c r="BA8" s="43">
        <f t="shared" si="2"/>
        <v>42925</v>
      </c>
      <c r="BB8" s="43">
        <f t="shared" si="3"/>
        <v>40544</v>
      </c>
      <c r="BC8" s="39">
        <f>IF(D8&gt;0,(IF(D8&gt;BA8,1,(IF(D8&lt;BB8,1,0)))),0)</f>
        <v>0</v>
      </c>
      <c r="BE8" s="104">
        <f>SUMPRODUCT(LEN(A8:BC8))</f>
        <v>43</v>
      </c>
      <c r="BF8" s="39">
        <f t="shared" si="4"/>
        <v>129</v>
      </c>
    </row>
    <row r="9" spans="1:58" s="39" customFormat="1" x14ac:dyDescent="0.25">
      <c r="A9" s="28">
        <v>6</v>
      </c>
      <c r="B9" s="58"/>
      <c r="C9" s="58"/>
      <c r="D9" s="121"/>
      <c r="E9" s="29" t="s">
        <v>25</v>
      </c>
      <c r="F9" s="29" t="s">
        <v>58</v>
      </c>
      <c r="G9" s="58"/>
      <c r="H9" s="58"/>
      <c r="I9" s="58"/>
      <c r="J9" s="58"/>
      <c r="K9" s="68"/>
      <c r="L9" s="68"/>
      <c r="M9" s="29" t="str">
        <f>IF(B9&gt;0,B9 &amp; " ("&amp;F9&amp;")","")</f>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0"/>
        <v>0</v>
      </c>
      <c r="AY9" s="39">
        <f t="shared" si="1"/>
        <v>0</v>
      </c>
      <c r="BA9" s="43">
        <f t="shared" si="2"/>
        <v>42925</v>
      </c>
      <c r="BB9" s="43">
        <f t="shared" si="3"/>
        <v>40544</v>
      </c>
      <c r="BC9" s="39">
        <f>IF(D9&gt;0,(IF(D9&gt;BA9,1,(IF(D9&lt;BB9,1,0)))),0)</f>
        <v>0</v>
      </c>
      <c r="BE9" s="104">
        <f>SUMPRODUCT(LEN(A9:BC9))</f>
        <v>43</v>
      </c>
      <c r="BF9" s="39">
        <f t="shared" ref="BF9" si="5">BF8-BE9</f>
        <v>86</v>
      </c>
    </row>
    <row r="10" spans="1:58" s="39" customFormat="1" x14ac:dyDescent="0.25">
      <c r="A10" s="28">
        <v>7</v>
      </c>
      <c r="B10" s="58"/>
      <c r="C10" s="58"/>
      <c r="D10" s="121"/>
      <c r="E10" s="29" t="s">
        <v>25</v>
      </c>
      <c r="F10" s="29" t="s">
        <v>58</v>
      </c>
      <c r="G10" s="58"/>
      <c r="H10" s="58"/>
      <c r="I10" s="58"/>
      <c r="J10" s="58"/>
      <c r="K10" s="68"/>
      <c r="L10" s="68"/>
      <c r="M10" s="29" t="str">
        <f>IF(B10&gt;0,B10 &amp; " ("&amp;F10&amp;")","")</f>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0"/>
        <v>0</v>
      </c>
      <c r="AY10" s="39">
        <f t="shared" si="1"/>
        <v>0</v>
      </c>
      <c r="BA10" s="43">
        <f t="shared" si="2"/>
        <v>42925</v>
      </c>
      <c r="BB10" s="43">
        <f t="shared" si="3"/>
        <v>40544</v>
      </c>
      <c r="BC10" s="39">
        <f>IF(D10&gt;0,(IF(D10&gt;BA10,1,(IF(D10&lt;BB10,1,0)))),0)</f>
        <v>0</v>
      </c>
      <c r="BE10" s="104">
        <f>SUMPRODUCT(LEN(A10:BC10))</f>
        <v>43</v>
      </c>
      <c r="BF10" s="39">
        <f t="shared" ref="BF10:BF11" si="6">BE10+BF9</f>
        <v>129</v>
      </c>
    </row>
    <row r="11" spans="1:58" s="39" customFormat="1" x14ac:dyDescent="0.25">
      <c r="A11" s="28">
        <v>8</v>
      </c>
      <c r="B11" s="58"/>
      <c r="C11" s="58"/>
      <c r="D11" s="121"/>
      <c r="E11" s="29" t="s">
        <v>25</v>
      </c>
      <c r="F11" s="29" t="s">
        <v>58</v>
      </c>
      <c r="G11" s="58"/>
      <c r="H11" s="58"/>
      <c r="I11" s="58"/>
      <c r="J11" s="58"/>
      <c r="K11" s="68"/>
      <c r="L11" s="68"/>
      <c r="M11" s="29" t="str">
        <f>IF(B11&gt;0,B11 &amp; " ("&amp;F11&amp;")","")</f>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0"/>
        <v>0</v>
      </c>
      <c r="AY11" s="39">
        <f t="shared" si="1"/>
        <v>0</v>
      </c>
      <c r="BA11" s="43">
        <f t="shared" si="2"/>
        <v>42925</v>
      </c>
      <c r="BB11" s="43">
        <f t="shared" si="3"/>
        <v>40544</v>
      </c>
      <c r="BC11" s="39">
        <f>IF(D11&gt;0,(IF(D11&gt;BA11,1,(IF(D11&lt;BB11,1,0)))),0)</f>
        <v>0</v>
      </c>
      <c r="BE11" s="104">
        <f>SUMPRODUCT(LEN(A11:BC11))</f>
        <v>43</v>
      </c>
      <c r="BF11" s="39">
        <f t="shared" si="6"/>
        <v>172</v>
      </c>
    </row>
    <row r="12" spans="1:58" s="39" customFormat="1" x14ac:dyDescent="0.25">
      <c r="A12" s="28">
        <v>9</v>
      </c>
      <c r="B12" s="58"/>
      <c r="C12" s="58"/>
      <c r="D12" s="121"/>
      <c r="E12" s="29" t="s">
        <v>25</v>
      </c>
      <c r="F12" s="29" t="s">
        <v>58</v>
      </c>
      <c r="G12" s="58"/>
      <c r="H12" s="58"/>
      <c r="I12" s="58"/>
      <c r="J12" s="58"/>
      <c r="K12" s="68"/>
      <c r="L12" s="68"/>
      <c r="M12" s="29" t="str">
        <f>IF(B12&gt;0,B12 &amp; " ("&amp;F12&amp;")","")</f>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0"/>
        <v>0</v>
      </c>
      <c r="AY12" s="39">
        <f t="shared" si="1"/>
        <v>0</v>
      </c>
      <c r="BA12" s="43">
        <f t="shared" si="2"/>
        <v>42925</v>
      </c>
      <c r="BB12" s="43">
        <f t="shared" si="3"/>
        <v>40544</v>
      </c>
      <c r="BC12" s="39">
        <f>IF(D12&gt;0,(IF(D12&gt;BA12,1,(IF(D12&lt;BB12,1,0)))),0)</f>
        <v>0</v>
      </c>
      <c r="BE12" s="104">
        <f>SUMPRODUCT(LEN(A12:BC12))</f>
        <v>43</v>
      </c>
      <c r="BF12" s="39">
        <f t="shared" ref="BF12" si="7">BF11-BE12</f>
        <v>129</v>
      </c>
    </row>
    <row r="13" spans="1:58" s="39" customFormat="1" x14ac:dyDescent="0.25">
      <c r="A13" s="28">
        <v>10</v>
      </c>
      <c r="B13" s="58"/>
      <c r="C13" s="58"/>
      <c r="D13" s="121"/>
      <c r="E13" s="29" t="s">
        <v>25</v>
      </c>
      <c r="F13" s="29" t="s">
        <v>58</v>
      </c>
      <c r="G13" s="58"/>
      <c r="H13" s="58"/>
      <c r="I13" s="58"/>
      <c r="J13" s="58"/>
      <c r="K13" s="68"/>
      <c r="L13" s="68"/>
      <c r="M13" s="29" t="str">
        <f>IF(B13&gt;0,B13 &amp; " ("&amp;F13&amp;")","")</f>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0"/>
        <v>0</v>
      </c>
      <c r="AY13" s="39">
        <f t="shared" si="1"/>
        <v>0</v>
      </c>
      <c r="BA13" s="43">
        <f t="shared" si="2"/>
        <v>42925</v>
      </c>
      <c r="BB13" s="43">
        <f t="shared" si="3"/>
        <v>40544</v>
      </c>
      <c r="BC13" s="39">
        <f>IF(D13&gt;0,(IF(D13&gt;BA13,1,(IF(D13&lt;BB13,1,0)))),0)</f>
        <v>0</v>
      </c>
      <c r="BE13" s="104">
        <f>SUMPRODUCT(LEN(A13:BC13))</f>
        <v>44</v>
      </c>
      <c r="BF13" s="39">
        <f t="shared" ref="BF13:BF14" si="8">BE13+BF12</f>
        <v>173</v>
      </c>
    </row>
    <row r="14" spans="1:58" s="39" customFormat="1" x14ac:dyDescent="0.25">
      <c r="A14" s="28">
        <v>11</v>
      </c>
      <c r="B14" s="58"/>
      <c r="C14" s="58"/>
      <c r="D14" s="121"/>
      <c r="E14" s="29" t="s">
        <v>25</v>
      </c>
      <c r="F14" s="29" t="s">
        <v>58</v>
      </c>
      <c r="G14" s="58"/>
      <c r="H14" s="58"/>
      <c r="I14" s="58"/>
      <c r="J14" s="58"/>
      <c r="K14" s="68"/>
      <c r="L14" s="68"/>
      <c r="M14" s="29" t="str">
        <f>IF(B14&gt;0,B14 &amp; " ("&amp;F14&amp;")","")</f>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0"/>
        <v>0</v>
      </c>
      <c r="AY14" s="39">
        <f t="shared" si="1"/>
        <v>0</v>
      </c>
      <c r="BA14" s="43">
        <f t="shared" si="2"/>
        <v>42925</v>
      </c>
      <c r="BB14" s="43">
        <f t="shared" si="3"/>
        <v>40544</v>
      </c>
      <c r="BC14" s="39">
        <f>IF(D14&gt;0,(IF(D14&gt;BA14,1,(IF(D14&lt;BB14,1,0)))),0)</f>
        <v>0</v>
      </c>
      <c r="BE14" s="104">
        <f>SUMPRODUCT(LEN(A14:BC14))</f>
        <v>44</v>
      </c>
      <c r="BF14" s="39">
        <f t="shared" si="8"/>
        <v>217</v>
      </c>
    </row>
    <row r="15" spans="1:58" s="39" customFormat="1" x14ac:dyDescent="0.25">
      <c r="A15" s="28">
        <v>12</v>
      </c>
      <c r="B15" s="58"/>
      <c r="C15" s="58"/>
      <c r="D15" s="121"/>
      <c r="E15" s="29" t="s">
        <v>25</v>
      </c>
      <c r="F15" s="29" t="s">
        <v>58</v>
      </c>
      <c r="G15" s="58"/>
      <c r="H15" s="58"/>
      <c r="I15" s="58"/>
      <c r="J15" s="58"/>
      <c r="K15" s="68"/>
      <c r="L15" s="68"/>
      <c r="M15" s="29" t="str">
        <f>IF(B15&gt;0,B15 &amp; " ("&amp;F15&amp;")","")</f>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0"/>
        <v>0</v>
      </c>
      <c r="AY15" s="39">
        <f t="shared" si="1"/>
        <v>0</v>
      </c>
      <c r="BA15" s="43">
        <f t="shared" si="2"/>
        <v>42925</v>
      </c>
      <c r="BB15" s="43">
        <f t="shared" si="3"/>
        <v>40544</v>
      </c>
      <c r="BC15" s="39">
        <f>IF(D15&gt;0,(IF(D15&gt;BA15,1,(IF(D15&lt;BB15,1,0)))),0)</f>
        <v>0</v>
      </c>
      <c r="BE15" s="104">
        <f>SUMPRODUCT(LEN(A15:BC15))</f>
        <v>44</v>
      </c>
      <c r="BF15" s="39">
        <f t="shared" ref="BF15" si="9">BF14-BE15</f>
        <v>173</v>
      </c>
    </row>
    <row r="16" spans="1:58" s="39" customFormat="1" x14ac:dyDescent="0.25">
      <c r="A16" s="28">
        <v>13</v>
      </c>
      <c r="B16" s="58"/>
      <c r="C16" s="58"/>
      <c r="D16" s="121"/>
      <c r="E16" s="29" t="s">
        <v>25</v>
      </c>
      <c r="F16" s="29" t="s">
        <v>58</v>
      </c>
      <c r="G16" s="58"/>
      <c r="H16" s="58"/>
      <c r="I16" s="58"/>
      <c r="J16" s="58"/>
      <c r="K16" s="68"/>
      <c r="L16" s="68"/>
      <c r="M16" s="29" t="str">
        <f>IF(B16&gt;0,B16 &amp; " ("&amp;F16&amp;")","")</f>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0"/>
        <v>0</v>
      </c>
      <c r="AY16" s="39">
        <f t="shared" si="1"/>
        <v>0</v>
      </c>
      <c r="BA16" s="43">
        <f t="shared" si="2"/>
        <v>42925</v>
      </c>
      <c r="BB16" s="43">
        <f t="shared" si="3"/>
        <v>40544</v>
      </c>
      <c r="BC16" s="39">
        <f>IF(D16&gt;0,(IF(D16&gt;BA16,1,(IF(D16&lt;BB16,1,0)))),0)</f>
        <v>0</v>
      </c>
      <c r="BE16" s="104">
        <f>SUMPRODUCT(LEN(A16:BC16))</f>
        <v>44</v>
      </c>
      <c r="BF16" s="39">
        <f t="shared" ref="BF16:BF17" si="10">BE16+BF15</f>
        <v>217</v>
      </c>
    </row>
    <row r="17" spans="1:58" s="39" customFormat="1" x14ac:dyDescent="0.25">
      <c r="A17" s="28">
        <v>14</v>
      </c>
      <c r="B17" s="58"/>
      <c r="C17" s="58"/>
      <c r="D17" s="121"/>
      <c r="E17" s="29" t="s">
        <v>25</v>
      </c>
      <c r="F17" s="29" t="s">
        <v>58</v>
      </c>
      <c r="G17" s="58"/>
      <c r="H17" s="58"/>
      <c r="I17" s="58"/>
      <c r="J17" s="58"/>
      <c r="K17" s="68"/>
      <c r="L17" s="68"/>
      <c r="M17" s="29" t="str">
        <f>IF(B17&gt;0,B17 &amp; " ("&amp;F17&amp;")","")</f>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0"/>
        <v>0</v>
      </c>
      <c r="AY17" s="39">
        <f t="shared" si="1"/>
        <v>0</v>
      </c>
      <c r="BA17" s="43">
        <f t="shared" si="2"/>
        <v>42925</v>
      </c>
      <c r="BB17" s="43">
        <f t="shared" si="3"/>
        <v>40544</v>
      </c>
      <c r="BC17" s="39">
        <f>IF(D17&gt;0,(IF(D17&gt;BA17,1,(IF(D17&lt;BB17,1,0)))),0)</f>
        <v>0</v>
      </c>
      <c r="BE17" s="104">
        <f>SUMPRODUCT(LEN(A17:BC17))</f>
        <v>44</v>
      </c>
      <c r="BF17" s="39">
        <f t="shared" si="10"/>
        <v>261</v>
      </c>
    </row>
    <row r="18" spans="1:58" s="39" customFormat="1" x14ac:dyDescent="0.25">
      <c r="A18" s="28">
        <v>15</v>
      </c>
      <c r="B18" s="58"/>
      <c r="C18" s="58"/>
      <c r="D18" s="121"/>
      <c r="E18" s="29" t="s">
        <v>25</v>
      </c>
      <c r="F18" s="29" t="s">
        <v>58</v>
      </c>
      <c r="G18" s="58"/>
      <c r="H18" s="58"/>
      <c r="I18" s="58"/>
      <c r="J18" s="58"/>
      <c r="K18" s="68"/>
      <c r="L18" s="68"/>
      <c r="M18" s="29" t="str">
        <f>IF(B18&gt;0,B18 &amp; " ("&amp;F18&amp;")","")</f>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0"/>
        <v>0</v>
      </c>
      <c r="AY18" s="39">
        <f t="shared" si="1"/>
        <v>0</v>
      </c>
      <c r="BA18" s="43">
        <f t="shared" si="2"/>
        <v>42925</v>
      </c>
      <c r="BB18" s="43">
        <f t="shared" si="3"/>
        <v>40544</v>
      </c>
      <c r="BC18" s="39">
        <f>IF(D18&gt;0,(IF(D18&gt;BA18,1,(IF(D18&lt;BB18,1,0)))),0)</f>
        <v>0</v>
      </c>
      <c r="BE18" s="104">
        <f>SUMPRODUCT(LEN(A18:BC18))</f>
        <v>44</v>
      </c>
      <c r="BF18" s="39">
        <f t="shared" ref="BF18" si="11">BF17-BE18</f>
        <v>217</v>
      </c>
    </row>
    <row r="19" spans="1:58" s="39" customFormat="1" x14ac:dyDescent="0.25">
      <c r="A19" s="28">
        <v>16</v>
      </c>
      <c r="B19" s="58"/>
      <c r="C19" s="58"/>
      <c r="D19" s="121"/>
      <c r="E19" s="29" t="s">
        <v>25</v>
      </c>
      <c r="F19" s="29" t="s">
        <v>58</v>
      </c>
      <c r="G19" s="58"/>
      <c r="H19" s="58"/>
      <c r="I19" s="58"/>
      <c r="J19" s="58"/>
      <c r="K19" s="68"/>
      <c r="L19" s="68"/>
      <c r="M19" s="29" t="str">
        <f>IF(B19&gt;0,B19 &amp; " ("&amp;F19&amp;")","")</f>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0"/>
        <v>0</v>
      </c>
      <c r="AY19" s="39">
        <f t="shared" si="1"/>
        <v>0</v>
      </c>
      <c r="BA19" s="43">
        <f t="shared" si="2"/>
        <v>42925</v>
      </c>
      <c r="BB19" s="43">
        <f t="shared" si="3"/>
        <v>40544</v>
      </c>
      <c r="BC19" s="39">
        <f>IF(D19&gt;0,(IF(D19&gt;BA19,1,(IF(D19&lt;BB19,1,0)))),0)</f>
        <v>0</v>
      </c>
      <c r="BE19" s="104">
        <f>SUMPRODUCT(LEN(A19:BC19))</f>
        <v>44</v>
      </c>
      <c r="BF19" s="39">
        <f t="shared" ref="BF19:BF20" si="12">BE19+BF18</f>
        <v>261</v>
      </c>
    </row>
    <row r="20" spans="1:58" s="39" customFormat="1" x14ac:dyDescent="0.25">
      <c r="A20" s="28">
        <v>17</v>
      </c>
      <c r="B20" s="58"/>
      <c r="C20" s="58"/>
      <c r="D20" s="121"/>
      <c r="E20" s="29" t="s">
        <v>25</v>
      </c>
      <c r="F20" s="29" t="s">
        <v>58</v>
      </c>
      <c r="G20" s="58"/>
      <c r="H20" s="58"/>
      <c r="I20" s="58"/>
      <c r="J20" s="58"/>
      <c r="K20" s="68"/>
      <c r="L20" s="68"/>
      <c r="M20" s="29" t="str">
        <f>IF(B20&gt;0,B20 &amp; " ("&amp;F20&amp;")","")</f>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0"/>
        <v>0</v>
      </c>
      <c r="AY20" s="39">
        <f t="shared" si="1"/>
        <v>0</v>
      </c>
      <c r="BA20" s="43">
        <f t="shared" si="2"/>
        <v>42925</v>
      </c>
      <c r="BB20" s="43">
        <f t="shared" si="3"/>
        <v>40544</v>
      </c>
      <c r="BC20" s="39">
        <f>IF(D20&gt;0,(IF(D20&gt;BA20,1,(IF(D20&lt;BB20,1,0)))),0)</f>
        <v>0</v>
      </c>
      <c r="BE20" s="104">
        <f>SUMPRODUCT(LEN(A20:BC20))</f>
        <v>44</v>
      </c>
      <c r="BF20" s="39">
        <f t="shared" si="12"/>
        <v>305</v>
      </c>
    </row>
    <row r="21" spans="1:58" s="39" customFormat="1" x14ac:dyDescent="0.25">
      <c r="A21" s="28">
        <v>18</v>
      </c>
      <c r="B21" s="58"/>
      <c r="C21" s="58"/>
      <c r="D21" s="121"/>
      <c r="E21" s="29" t="s">
        <v>25</v>
      </c>
      <c r="F21" s="29" t="s">
        <v>58</v>
      </c>
      <c r="G21" s="58"/>
      <c r="H21" s="58"/>
      <c r="I21" s="58"/>
      <c r="J21" s="58"/>
      <c r="K21" s="68"/>
      <c r="L21" s="68"/>
      <c r="M21" s="29" t="str">
        <f>IF(B21&gt;0,B21 &amp; " ("&amp;F21&amp;")","")</f>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0"/>
        <v>0</v>
      </c>
      <c r="AY21" s="39">
        <f t="shared" si="1"/>
        <v>0</v>
      </c>
      <c r="BA21" s="43">
        <f t="shared" si="2"/>
        <v>42925</v>
      </c>
      <c r="BB21" s="43">
        <f t="shared" si="3"/>
        <v>40544</v>
      </c>
      <c r="BC21" s="39">
        <f>IF(D21&gt;0,(IF(D21&gt;BA21,1,(IF(D21&lt;BB21,1,0)))),0)</f>
        <v>0</v>
      </c>
      <c r="BE21" s="104">
        <f>SUMPRODUCT(LEN(A21:BC21))</f>
        <v>44</v>
      </c>
      <c r="BF21" s="39">
        <f t="shared" ref="BF21" si="13">BF20-BE21</f>
        <v>261</v>
      </c>
    </row>
    <row r="22" spans="1:58" s="39" customFormat="1" x14ac:dyDescent="0.25">
      <c r="A22" s="28">
        <v>19</v>
      </c>
      <c r="B22" s="58"/>
      <c r="C22" s="58"/>
      <c r="D22" s="121"/>
      <c r="E22" s="29" t="s">
        <v>25</v>
      </c>
      <c r="F22" s="29" t="s">
        <v>58</v>
      </c>
      <c r="G22" s="58"/>
      <c r="H22" s="58"/>
      <c r="I22" s="58"/>
      <c r="J22" s="58"/>
      <c r="K22" s="68"/>
      <c r="L22" s="68"/>
      <c r="M22" s="29" t="str">
        <f>IF(B22&gt;0,B22 &amp; " ("&amp;F22&amp;")","")</f>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0"/>
        <v>0</v>
      </c>
      <c r="AY22" s="39">
        <f t="shared" si="1"/>
        <v>0</v>
      </c>
      <c r="BA22" s="43">
        <f t="shared" si="2"/>
        <v>42925</v>
      </c>
      <c r="BB22" s="43">
        <f t="shared" si="3"/>
        <v>40544</v>
      </c>
      <c r="BC22" s="39">
        <f>IF(D22&gt;0,(IF(D22&gt;BA22,1,(IF(D22&lt;BB22,1,0)))),0)</f>
        <v>0</v>
      </c>
      <c r="BE22" s="104">
        <f>SUMPRODUCT(LEN(A22:BC22))</f>
        <v>44</v>
      </c>
      <c r="BF22" s="39">
        <f t="shared" ref="BF22:BF23" si="14">BE22+BF21</f>
        <v>305</v>
      </c>
    </row>
    <row r="23" spans="1:58" s="39" customFormat="1" x14ac:dyDescent="0.25">
      <c r="A23" s="28">
        <v>20</v>
      </c>
      <c r="B23" s="58"/>
      <c r="C23" s="58"/>
      <c r="D23" s="121"/>
      <c r="E23" s="29" t="s">
        <v>25</v>
      </c>
      <c r="F23" s="29" t="s">
        <v>58</v>
      </c>
      <c r="G23" s="58"/>
      <c r="H23" s="58"/>
      <c r="I23" s="58"/>
      <c r="J23" s="58"/>
      <c r="K23" s="68"/>
      <c r="L23" s="68"/>
      <c r="M23" s="29" t="str">
        <f>IF(B23&gt;0,B23 &amp; " ("&amp;F23&amp;")","")</f>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0"/>
        <v>0</v>
      </c>
      <c r="AY23" s="39">
        <f t="shared" si="1"/>
        <v>0</v>
      </c>
      <c r="BA23" s="43">
        <f t="shared" si="2"/>
        <v>42925</v>
      </c>
      <c r="BB23" s="43">
        <f t="shared" si="3"/>
        <v>40544</v>
      </c>
      <c r="BC23" s="39">
        <f>IF(D23&gt;0,(IF(D23&gt;BA23,1,(IF(D23&lt;BB23,1,0)))),0)</f>
        <v>0</v>
      </c>
      <c r="BE23" s="104">
        <f>SUMPRODUCT(LEN(A23:BC23))</f>
        <v>44</v>
      </c>
      <c r="BF23" s="39">
        <f t="shared" si="14"/>
        <v>349</v>
      </c>
    </row>
    <row r="24" spans="1:58" s="39" customFormat="1" x14ac:dyDescent="0.25">
      <c r="A24" s="28">
        <v>21</v>
      </c>
      <c r="B24" s="58"/>
      <c r="C24" s="58"/>
      <c r="D24" s="121"/>
      <c r="E24" s="29" t="s">
        <v>25</v>
      </c>
      <c r="F24" s="29" t="s">
        <v>58</v>
      </c>
      <c r="G24" s="58"/>
      <c r="H24" s="58"/>
      <c r="I24" s="58"/>
      <c r="J24" s="58"/>
      <c r="K24" s="68"/>
      <c r="L24" s="68"/>
      <c r="M24" s="29" t="str">
        <f>IF(B24&gt;0,B24 &amp; " ("&amp;F24&amp;")","")</f>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0"/>
        <v>0</v>
      </c>
      <c r="AY24" s="39">
        <f t="shared" si="1"/>
        <v>0</v>
      </c>
      <c r="BA24" s="43">
        <f t="shared" si="2"/>
        <v>42925</v>
      </c>
      <c r="BB24" s="43">
        <f t="shared" si="3"/>
        <v>40544</v>
      </c>
      <c r="BC24" s="39">
        <f>IF(D24&gt;0,(IF(D24&gt;BA24,1,(IF(D24&lt;BB24,1,0)))),0)</f>
        <v>0</v>
      </c>
      <c r="BE24" s="104">
        <f>SUMPRODUCT(LEN(A24:BC24))</f>
        <v>44</v>
      </c>
      <c r="BF24" s="39">
        <f t="shared" ref="BF24" si="15">BF23-BE24</f>
        <v>305</v>
      </c>
    </row>
    <row r="25" spans="1:58" s="39" customFormat="1" x14ac:dyDescent="0.25">
      <c r="A25" s="28">
        <v>22</v>
      </c>
      <c r="B25" s="58"/>
      <c r="C25" s="58"/>
      <c r="D25" s="121"/>
      <c r="E25" s="29" t="s">
        <v>25</v>
      </c>
      <c r="F25" s="29" t="s">
        <v>58</v>
      </c>
      <c r="G25" s="58"/>
      <c r="H25" s="58"/>
      <c r="I25" s="58"/>
      <c r="J25" s="58"/>
      <c r="K25" s="68"/>
      <c r="L25" s="68"/>
      <c r="M25" s="29" t="str">
        <f>IF(B25&gt;0,B25 &amp; " ("&amp;F25&amp;")","")</f>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0"/>
        <v>0</v>
      </c>
      <c r="AY25" s="39">
        <f t="shared" si="1"/>
        <v>0</v>
      </c>
      <c r="BA25" s="43">
        <f t="shared" si="2"/>
        <v>42925</v>
      </c>
      <c r="BB25" s="43">
        <f t="shared" si="3"/>
        <v>40544</v>
      </c>
      <c r="BC25" s="39">
        <f>IF(D25&gt;0,(IF(D25&gt;BA25,1,(IF(D25&lt;BB25,1,0)))),0)</f>
        <v>0</v>
      </c>
      <c r="BE25" s="104">
        <f>SUMPRODUCT(LEN(A25:BC25))</f>
        <v>44</v>
      </c>
      <c r="BF25" s="39">
        <f t="shared" ref="BF25:BF26" si="16">BE25+BF24</f>
        <v>349</v>
      </c>
    </row>
    <row r="26" spans="1:58" s="39" customFormat="1" x14ac:dyDescent="0.25">
      <c r="A26" s="28">
        <v>23</v>
      </c>
      <c r="B26" s="58"/>
      <c r="C26" s="58"/>
      <c r="D26" s="121"/>
      <c r="E26" s="29" t="s">
        <v>25</v>
      </c>
      <c r="F26" s="29" t="s">
        <v>58</v>
      </c>
      <c r="G26" s="58"/>
      <c r="H26" s="58"/>
      <c r="I26" s="58"/>
      <c r="J26" s="58"/>
      <c r="K26" s="68"/>
      <c r="L26" s="68"/>
      <c r="M26" s="29" t="str">
        <f>IF(B26&gt;0,B26 &amp; " ("&amp;F26&amp;")","")</f>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0"/>
        <v>0</v>
      </c>
      <c r="AY26" s="39">
        <f t="shared" si="1"/>
        <v>0</v>
      </c>
      <c r="BA26" s="43">
        <f t="shared" si="2"/>
        <v>42925</v>
      </c>
      <c r="BB26" s="43">
        <f t="shared" si="3"/>
        <v>40544</v>
      </c>
      <c r="BC26" s="39">
        <f>IF(D26&gt;0,(IF(D26&gt;BA26,1,(IF(D26&lt;BB26,1,0)))),0)</f>
        <v>0</v>
      </c>
      <c r="BE26" s="104">
        <f>SUMPRODUCT(LEN(A26:BC26))</f>
        <v>44</v>
      </c>
      <c r="BF26" s="39">
        <f t="shared" si="16"/>
        <v>393</v>
      </c>
    </row>
    <row r="27" spans="1:58" s="39" customFormat="1" x14ac:dyDescent="0.25">
      <c r="A27" s="28">
        <v>24</v>
      </c>
      <c r="B27" s="58"/>
      <c r="C27" s="58"/>
      <c r="D27" s="121"/>
      <c r="E27" s="29" t="s">
        <v>25</v>
      </c>
      <c r="F27" s="29" t="s">
        <v>58</v>
      </c>
      <c r="G27" s="58"/>
      <c r="H27" s="58"/>
      <c r="I27" s="58"/>
      <c r="J27" s="58"/>
      <c r="K27" s="68"/>
      <c r="L27" s="68"/>
      <c r="M27" s="29" t="str">
        <f>IF(B27&gt;0,B27 &amp; " ("&amp;F27&amp;")","")</f>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0"/>
        <v>0</v>
      </c>
      <c r="AY27" s="39">
        <f t="shared" si="1"/>
        <v>0</v>
      </c>
      <c r="BA27" s="43">
        <f t="shared" si="2"/>
        <v>42925</v>
      </c>
      <c r="BB27" s="43">
        <f t="shared" si="3"/>
        <v>40544</v>
      </c>
      <c r="BC27" s="39">
        <f>IF(D27&gt;0,(IF(D27&gt;BA27,1,(IF(D27&lt;BB27,1,0)))),0)</f>
        <v>0</v>
      </c>
      <c r="BE27" s="104">
        <f>SUMPRODUCT(LEN(A27:BC27))</f>
        <v>44</v>
      </c>
      <c r="BF27" s="39">
        <f t="shared" ref="BF27" si="17">BF26-BE27</f>
        <v>349</v>
      </c>
    </row>
    <row r="28" spans="1:58" s="39" customFormat="1" x14ac:dyDescent="0.25">
      <c r="A28" s="28">
        <v>25</v>
      </c>
      <c r="B28" s="58"/>
      <c r="C28" s="58"/>
      <c r="D28" s="121"/>
      <c r="E28" s="29" t="s">
        <v>25</v>
      </c>
      <c r="F28" s="29" t="s">
        <v>58</v>
      </c>
      <c r="G28" s="58"/>
      <c r="H28" s="58"/>
      <c r="I28" s="58"/>
      <c r="J28" s="58"/>
      <c r="K28" s="68"/>
      <c r="L28" s="68"/>
      <c r="M28" s="29" t="str">
        <f>IF(B28&gt;0,B28 &amp; " ("&amp;F28&amp;")","")</f>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0"/>
        <v>0</v>
      </c>
      <c r="AY28" s="39">
        <f t="shared" si="1"/>
        <v>0</v>
      </c>
      <c r="BA28" s="43">
        <f t="shared" si="2"/>
        <v>42925</v>
      </c>
      <c r="BB28" s="43">
        <f t="shared" si="3"/>
        <v>40544</v>
      </c>
      <c r="BC28" s="39">
        <f>IF(D28&gt;0,(IF(D28&gt;BA28,1,(IF(D28&lt;BB28,1,0)))),0)</f>
        <v>0</v>
      </c>
      <c r="BE28" s="104">
        <f>SUMPRODUCT(LEN(A28:BC28))</f>
        <v>44</v>
      </c>
      <c r="BF28" s="39">
        <f t="shared" ref="BF28:BF29" si="18">BE28+BF27</f>
        <v>393</v>
      </c>
    </row>
    <row r="29" spans="1:58" s="39" customFormat="1" x14ac:dyDescent="0.25">
      <c r="A29" s="28">
        <v>26</v>
      </c>
      <c r="B29" s="58"/>
      <c r="C29" s="58"/>
      <c r="D29" s="121"/>
      <c r="E29" s="29" t="s">
        <v>25</v>
      </c>
      <c r="F29" s="29" t="s">
        <v>58</v>
      </c>
      <c r="G29" s="58"/>
      <c r="H29" s="58"/>
      <c r="I29" s="58"/>
      <c r="J29" s="58"/>
      <c r="K29" s="68"/>
      <c r="L29" s="68"/>
      <c r="M29" s="29" t="str">
        <f>IF(B29&gt;0,B29 &amp; " ("&amp;F29&amp;")","")</f>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0"/>
        <v>0</v>
      </c>
      <c r="AY29" s="39">
        <f t="shared" si="1"/>
        <v>0</v>
      </c>
      <c r="BA29" s="43">
        <f t="shared" si="2"/>
        <v>42925</v>
      </c>
      <c r="BB29" s="43">
        <f t="shared" si="3"/>
        <v>40544</v>
      </c>
      <c r="BC29" s="39">
        <f>IF(D29&gt;0,(IF(D29&gt;BA29,1,(IF(D29&lt;BB29,1,0)))),0)</f>
        <v>0</v>
      </c>
      <c r="BE29" s="104">
        <f>SUMPRODUCT(LEN(A29:BC29))</f>
        <v>44</v>
      </c>
      <c r="BF29" s="39">
        <f t="shared" si="18"/>
        <v>437</v>
      </c>
    </row>
    <row r="30" spans="1:58" s="39" customFormat="1" x14ac:dyDescent="0.25">
      <c r="A30" s="28">
        <v>27</v>
      </c>
      <c r="B30" s="58"/>
      <c r="C30" s="58"/>
      <c r="D30" s="121"/>
      <c r="E30" s="29" t="s">
        <v>25</v>
      </c>
      <c r="F30" s="29" t="s">
        <v>58</v>
      </c>
      <c r="G30" s="58"/>
      <c r="H30" s="58"/>
      <c r="I30" s="58"/>
      <c r="J30" s="58"/>
      <c r="K30" s="68"/>
      <c r="L30" s="68"/>
      <c r="M30" s="29" t="str">
        <f>IF(B30&gt;0,B30 &amp; " ("&amp;F30&amp;")","")</f>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0"/>
        <v>0</v>
      </c>
      <c r="AY30" s="39">
        <f t="shared" si="1"/>
        <v>0</v>
      </c>
      <c r="BA30" s="43">
        <f t="shared" si="2"/>
        <v>42925</v>
      </c>
      <c r="BB30" s="43">
        <f t="shared" si="3"/>
        <v>40544</v>
      </c>
      <c r="BC30" s="39">
        <f>IF(D30&gt;0,(IF(D30&gt;BA30,1,(IF(D30&lt;BB30,1,0)))),0)</f>
        <v>0</v>
      </c>
      <c r="BE30" s="104">
        <f>SUMPRODUCT(LEN(A30:BC30))</f>
        <v>44</v>
      </c>
      <c r="BF30" s="39">
        <f t="shared" ref="BF30" si="19">BF29-BE30</f>
        <v>393</v>
      </c>
    </row>
    <row r="31" spans="1:58" s="39" customFormat="1" x14ac:dyDescent="0.25">
      <c r="A31" s="28">
        <v>28</v>
      </c>
      <c r="B31" s="58"/>
      <c r="C31" s="58"/>
      <c r="D31" s="121"/>
      <c r="E31" s="29" t="s">
        <v>25</v>
      </c>
      <c r="F31" s="29" t="s">
        <v>58</v>
      </c>
      <c r="G31" s="58"/>
      <c r="H31" s="58"/>
      <c r="I31" s="58"/>
      <c r="J31" s="58"/>
      <c r="K31" s="68"/>
      <c r="L31" s="68"/>
      <c r="M31" s="29" t="str">
        <f>IF(B31&gt;0,B31 &amp; " ("&amp;F31&amp;")","")</f>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0"/>
        <v>0</v>
      </c>
      <c r="AY31" s="39">
        <f t="shared" si="1"/>
        <v>0</v>
      </c>
      <c r="BA31" s="43">
        <f t="shared" si="2"/>
        <v>42925</v>
      </c>
      <c r="BB31" s="43">
        <f t="shared" si="3"/>
        <v>40544</v>
      </c>
      <c r="BC31" s="39">
        <f>IF(D31&gt;0,(IF(D31&gt;BA31,1,(IF(D31&lt;BB31,1,0)))),0)</f>
        <v>0</v>
      </c>
      <c r="BE31" s="104">
        <f>SUMPRODUCT(LEN(A31:BC31))</f>
        <v>44</v>
      </c>
      <c r="BF31" s="39">
        <f t="shared" ref="BF31:BF32" si="20">BE31+BF30</f>
        <v>437</v>
      </c>
    </row>
    <row r="32" spans="1:58" s="39" customFormat="1" x14ac:dyDescent="0.25">
      <c r="A32" s="28">
        <v>29</v>
      </c>
      <c r="B32" s="58"/>
      <c r="C32" s="58"/>
      <c r="D32" s="121"/>
      <c r="E32" s="29" t="s">
        <v>25</v>
      </c>
      <c r="F32" s="29" t="s">
        <v>58</v>
      </c>
      <c r="G32" s="58"/>
      <c r="H32" s="58"/>
      <c r="I32" s="58"/>
      <c r="J32" s="58"/>
      <c r="K32" s="68"/>
      <c r="L32" s="68"/>
      <c r="M32" s="29" t="str">
        <f>IF(B32&gt;0,B32 &amp; " ("&amp;F32&amp;")","")</f>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0"/>
        <v>0</v>
      </c>
      <c r="AY32" s="39">
        <f t="shared" si="1"/>
        <v>0</v>
      </c>
      <c r="BA32" s="43">
        <f t="shared" si="2"/>
        <v>42925</v>
      </c>
      <c r="BB32" s="43">
        <f t="shared" si="3"/>
        <v>40544</v>
      </c>
      <c r="BC32" s="39">
        <f>IF(D32&gt;0,(IF(D32&gt;BA32,1,(IF(D32&lt;BB32,1,0)))),0)</f>
        <v>0</v>
      </c>
      <c r="BE32" s="104">
        <f>SUMPRODUCT(LEN(A32:BC32))</f>
        <v>44</v>
      </c>
      <c r="BF32" s="39">
        <f t="shared" si="20"/>
        <v>481</v>
      </c>
    </row>
    <row r="33" spans="1:58" s="40" customFormat="1" ht="15.75" thickBot="1" x14ac:dyDescent="0.3">
      <c r="A33" s="34">
        <v>30</v>
      </c>
      <c r="B33" s="59"/>
      <c r="C33" s="59"/>
      <c r="D33" s="122"/>
      <c r="E33" s="35" t="s">
        <v>25</v>
      </c>
      <c r="F33" s="35" t="s">
        <v>58</v>
      </c>
      <c r="G33" s="59"/>
      <c r="H33" s="59"/>
      <c r="I33" s="59"/>
      <c r="J33" s="59"/>
      <c r="K33" s="69"/>
      <c r="L33" s="69"/>
      <c r="M33" s="35" t="str">
        <f>IF(B33&gt;0,B33 &amp; " ("&amp;F33&amp;")","")</f>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0"/>
        <v>0</v>
      </c>
      <c r="AY33" s="39">
        <f t="shared" si="1"/>
        <v>0</v>
      </c>
      <c r="BA33" s="43">
        <f t="shared" si="2"/>
        <v>42925</v>
      </c>
      <c r="BB33" s="43">
        <f t="shared" si="3"/>
        <v>40544</v>
      </c>
      <c r="BC33" s="39">
        <f>IF(D33&gt;0,(IF(D33&gt;BA33,1,(IF(D33&lt;BB33,1,0)))),0)</f>
        <v>0</v>
      </c>
      <c r="BE33" s="104">
        <f>SUMPRODUCT(LEN(A33:BC33))</f>
        <v>44</v>
      </c>
      <c r="BF33" s="39">
        <f t="shared" ref="BF33" si="21">BF32-BE33</f>
        <v>437</v>
      </c>
    </row>
    <row r="34" spans="1:58" s="41" customFormat="1" x14ac:dyDescent="0.25">
      <c r="A34" s="36">
        <v>31</v>
      </c>
      <c r="B34" s="57"/>
      <c r="C34" s="57"/>
      <c r="D34" s="120"/>
      <c r="E34" s="37" t="s">
        <v>25</v>
      </c>
      <c r="F34" s="37" t="s">
        <v>59</v>
      </c>
      <c r="G34" s="57"/>
      <c r="H34" s="57"/>
      <c r="I34" s="57"/>
      <c r="J34" s="57"/>
      <c r="K34" s="67"/>
      <c r="L34" s="67"/>
      <c r="M34" s="37" t="str">
        <f>IF(B34&gt;0,B34 &amp; " ("&amp;F34&amp;")","")</f>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0"/>
        <v>0</v>
      </c>
      <c r="AY34" s="39">
        <f t="shared" si="1"/>
        <v>0</v>
      </c>
      <c r="BA34" s="173">
        <v>40544</v>
      </c>
      <c r="BB34" s="174">
        <v>39814</v>
      </c>
      <c r="BC34" s="39">
        <f>IF(D34&gt;0,(IF(D34&gt;BA34,1,(IF(D34&lt;BB34,1,0)))),0)</f>
        <v>0</v>
      </c>
      <c r="BE34" s="104">
        <f>SUMPRODUCT(LEN(A34:BC34))</f>
        <v>44</v>
      </c>
      <c r="BF34" s="39">
        <f t="shared" ref="BF34:BF35" si="22">BE34+BF33</f>
        <v>481</v>
      </c>
    </row>
    <row r="35" spans="1:58" s="39" customFormat="1" x14ac:dyDescent="0.25">
      <c r="A35" s="28">
        <v>32</v>
      </c>
      <c r="B35" s="58"/>
      <c r="C35" s="58"/>
      <c r="D35" s="121"/>
      <c r="E35" s="29" t="s">
        <v>25</v>
      </c>
      <c r="F35" s="29" t="s">
        <v>59</v>
      </c>
      <c r="G35" s="58"/>
      <c r="H35" s="58"/>
      <c r="I35" s="58"/>
      <c r="J35" s="58"/>
      <c r="K35" s="68"/>
      <c r="L35" s="68"/>
      <c r="M35" s="29" t="str">
        <f>IF(B35&gt;0,B35 &amp; " ("&amp;F35&amp;")","")</f>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0"/>
        <v>0</v>
      </c>
      <c r="AY35" s="39">
        <f t="shared" si="1"/>
        <v>0</v>
      </c>
      <c r="BA35" s="43">
        <f>BA34</f>
        <v>40544</v>
      </c>
      <c r="BB35" s="43">
        <f>BB34</f>
        <v>39814</v>
      </c>
      <c r="BC35" s="39">
        <f>IF(D35&gt;0,(IF(D35&gt;BA35,1,(IF(D35&lt;BB35,1,0)))),0)</f>
        <v>0</v>
      </c>
      <c r="BE35" s="104">
        <f>SUMPRODUCT(LEN(A35:BC35))</f>
        <v>44</v>
      </c>
      <c r="BF35" s="39">
        <f t="shared" si="22"/>
        <v>525</v>
      </c>
    </row>
    <row r="36" spans="1:58" s="39" customFormat="1" x14ac:dyDescent="0.25">
      <c r="A36" s="28">
        <v>33</v>
      </c>
      <c r="B36" s="58"/>
      <c r="C36" s="58"/>
      <c r="D36" s="121"/>
      <c r="E36" s="29" t="s">
        <v>25</v>
      </c>
      <c r="F36" s="29" t="s">
        <v>59</v>
      </c>
      <c r="G36" s="58"/>
      <c r="H36" s="58"/>
      <c r="I36" s="58"/>
      <c r="J36" s="58"/>
      <c r="K36" s="68"/>
      <c r="L36" s="68"/>
      <c r="M36" s="29" t="str">
        <f>IF(B36&gt;0,B36 &amp; " ("&amp;F36&amp;")","")</f>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0"/>
        <v>0</v>
      </c>
      <c r="AY36" s="39">
        <f t="shared" si="1"/>
        <v>0</v>
      </c>
      <c r="BA36" s="43">
        <f t="shared" ref="BA36:BA63" si="23">BA35</f>
        <v>40544</v>
      </c>
      <c r="BB36" s="43">
        <f t="shared" ref="BB36:BB63" si="24">BB35</f>
        <v>39814</v>
      </c>
      <c r="BC36" s="39">
        <f>IF(D36&gt;0,(IF(D36&gt;BA36,1,(IF(D36&lt;BB36,1,0)))),0)</f>
        <v>0</v>
      </c>
      <c r="BE36" s="104">
        <f>SUMPRODUCT(LEN(A36:BC36))</f>
        <v>44</v>
      </c>
      <c r="BF36" s="39">
        <f t="shared" ref="BF36" si="25">BF35-BE36</f>
        <v>481</v>
      </c>
    </row>
    <row r="37" spans="1:58" s="39" customFormat="1" x14ac:dyDescent="0.25">
      <c r="A37" s="28">
        <v>34</v>
      </c>
      <c r="B37" s="58"/>
      <c r="C37" s="58"/>
      <c r="D37" s="121"/>
      <c r="E37" s="29" t="s">
        <v>25</v>
      </c>
      <c r="F37" s="29" t="s">
        <v>59</v>
      </c>
      <c r="G37" s="58"/>
      <c r="H37" s="58"/>
      <c r="I37" s="58"/>
      <c r="J37" s="58"/>
      <c r="K37" s="68"/>
      <c r="L37" s="68"/>
      <c r="M37" s="29" t="str">
        <f>IF(B37&gt;0,B37 &amp; " ("&amp;F37&amp;")","")</f>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0"/>
        <v>0</v>
      </c>
      <c r="AY37" s="39">
        <f t="shared" si="1"/>
        <v>0</v>
      </c>
      <c r="BA37" s="43">
        <f t="shared" si="23"/>
        <v>40544</v>
      </c>
      <c r="BB37" s="43">
        <f t="shared" si="24"/>
        <v>39814</v>
      </c>
      <c r="BC37" s="39">
        <f>IF(D37&gt;0,(IF(D37&gt;BA37,1,(IF(D37&lt;BB37,1,0)))),0)</f>
        <v>0</v>
      </c>
      <c r="BE37" s="104">
        <f>SUMPRODUCT(LEN(A37:BC37))</f>
        <v>44</v>
      </c>
      <c r="BF37" s="39">
        <f t="shared" ref="BF37:BF38" si="26">BE37+BF36</f>
        <v>525</v>
      </c>
    </row>
    <row r="38" spans="1:58" s="39" customFormat="1" x14ac:dyDescent="0.25">
      <c r="A38" s="28">
        <v>35</v>
      </c>
      <c r="B38" s="58"/>
      <c r="C38" s="58"/>
      <c r="D38" s="121"/>
      <c r="E38" s="29" t="s">
        <v>25</v>
      </c>
      <c r="F38" s="29" t="s">
        <v>59</v>
      </c>
      <c r="G38" s="58"/>
      <c r="H38" s="58"/>
      <c r="I38" s="58"/>
      <c r="J38" s="58"/>
      <c r="K38" s="68"/>
      <c r="L38" s="68"/>
      <c r="M38" s="29" t="str">
        <f>IF(B38&gt;0,B38 &amp; " ("&amp;F38&amp;")","")</f>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0"/>
        <v>0</v>
      </c>
      <c r="AY38" s="39">
        <f t="shared" si="1"/>
        <v>0</v>
      </c>
      <c r="BA38" s="43">
        <f t="shared" si="23"/>
        <v>40544</v>
      </c>
      <c r="BB38" s="43">
        <f t="shared" si="24"/>
        <v>39814</v>
      </c>
      <c r="BC38" s="39">
        <f>IF(D38&gt;0,(IF(D38&gt;BA38,1,(IF(D38&lt;BB38,1,0)))),0)</f>
        <v>0</v>
      </c>
      <c r="BE38" s="104">
        <f>SUMPRODUCT(LEN(A38:BC38))</f>
        <v>44</v>
      </c>
      <c r="BF38" s="39">
        <f t="shared" si="26"/>
        <v>569</v>
      </c>
    </row>
    <row r="39" spans="1:58" s="39" customFormat="1" x14ac:dyDescent="0.25">
      <c r="A39" s="28">
        <v>36</v>
      </c>
      <c r="B39" s="58"/>
      <c r="C39" s="58"/>
      <c r="D39" s="121"/>
      <c r="E39" s="29" t="s">
        <v>25</v>
      </c>
      <c r="F39" s="29" t="s">
        <v>59</v>
      </c>
      <c r="G39" s="58"/>
      <c r="H39" s="58"/>
      <c r="I39" s="58"/>
      <c r="J39" s="58"/>
      <c r="K39" s="68"/>
      <c r="L39" s="68"/>
      <c r="M39" s="29" t="str">
        <f>IF(B39&gt;0,B39 &amp; " ("&amp;F39&amp;")","")</f>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0"/>
        <v>0</v>
      </c>
      <c r="AY39" s="39">
        <f t="shared" si="1"/>
        <v>0</v>
      </c>
      <c r="BA39" s="43">
        <f t="shared" si="23"/>
        <v>40544</v>
      </c>
      <c r="BB39" s="43">
        <f t="shared" si="24"/>
        <v>39814</v>
      </c>
      <c r="BC39" s="39">
        <f>IF(D39&gt;0,(IF(D39&gt;BA39,1,(IF(D39&lt;BB39,1,0)))),0)</f>
        <v>0</v>
      </c>
      <c r="BE39" s="104">
        <f>SUMPRODUCT(LEN(A39:BC39))</f>
        <v>44</v>
      </c>
      <c r="BF39" s="39">
        <f t="shared" ref="BF39" si="27">BF38-BE39</f>
        <v>525</v>
      </c>
    </row>
    <row r="40" spans="1:58" s="39" customFormat="1" x14ac:dyDescent="0.25">
      <c r="A40" s="28">
        <v>37</v>
      </c>
      <c r="B40" s="58"/>
      <c r="C40" s="58"/>
      <c r="D40" s="121"/>
      <c r="E40" s="29" t="s">
        <v>25</v>
      </c>
      <c r="F40" s="29" t="s">
        <v>59</v>
      </c>
      <c r="G40" s="58"/>
      <c r="H40" s="58"/>
      <c r="I40" s="58"/>
      <c r="J40" s="58"/>
      <c r="K40" s="68"/>
      <c r="L40" s="68"/>
      <c r="M40" s="29" t="str">
        <f>IF(B40&gt;0,B40 &amp; " ("&amp;F40&amp;")","")</f>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0"/>
        <v>0</v>
      </c>
      <c r="AY40" s="39">
        <f t="shared" si="1"/>
        <v>0</v>
      </c>
      <c r="BA40" s="43">
        <f t="shared" si="23"/>
        <v>40544</v>
      </c>
      <c r="BB40" s="43">
        <f t="shared" si="24"/>
        <v>39814</v>
      </c>
      <c r="BC40" s="39">
        <f>IF(D40&gt;0,(IF(D40&gt;BA40,1,(IF(D40&lt;BB40,1,0)))),0)</f>
        <v>0</v>
      </c>
      <c r="BE40" s="104">
        <f>SUMPRODUCT(LEN(A40:BC40))</f>
        <v>44</v>
      </c>
      <c r="BF40" s="39">
        <f t="shared" ref="BF40:BF41" si="28">BE40+BF39</f>
        <v>569</v>
      </c>
    </row>
    <row r="41" spans="1:58" s="39" customFormat="1" x14ac:dyDescent="0.25">
      <c r="A41" s="28">
        <v>38</v>
      </c>
      <c r="B41" s="58"/>
      <c r="C41" s="58"/>
      <c r="D41" s="121"/>
      <c r="E41" s="29" t="s">
        <v>25</v>
      </c>
      <c r="F41" s="29" t="s">
        <v>59</v>
      </c>
      <c r="G41" s="58"/>
      <c r="H41" s="58"/>
      <c r="I41" s="58"/>
      <c r="J41" s="58"/>
      <c r="K41" s="68"/>
      <c r="L41" s="68"/>
      <c r="M41" s="29" t="str">
        <f>IF(B41&gt;0,B41 &amp; " ("&amp;F41&amp;")","")</f>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0"/>
        <v>0</v>
      </c>
      <c r="AY41" s="39">
        <f t="shared" si="1"/>
        <v>0</v>
      </c>
      <c r="BA41" s="43">
        <f t="shared" si="23"/>
        <v>40544</v>
      </c>
      <c r="BB41" s="43">
        <f t="shared" si="24"/>
        <v>39814</v>
      </c>
      <c r="BC41" s="39">
        <f>IF(D41&gt;0,(IF(D41&gt;BA41,1,(IF(D41&lt;BB41,1,0)))),0)</f>
        <v>0</v>
      </c>
      <c r="BE41" s="104">
        <f>SUMPRODUCT(LEN(A41:BC41))</f>
        <v>44</v>
      </c>
      <c r="BF41" s="39">
        <f t="shared" si="28"/>
        <v>613</v>
      </c>
    </row>
    <row r="42" spans="1:58" s="39" customFormat="1" x14ac:dyDescent="0.25">
      <c r="A42" s="28">
        <v>39</v>
      </c>
      <c r="B42" s="58"/>
      <c r="C42" s="58"/>
      <c r="D42" s="121"/>
      <c r="E42" s="29" t="s">
        <v>25</v>
      </c>
      <c r="F42" s="29" t="s">
        <v>59</v>
      </c>
      <c r="G42" s="58"/>
      <c r="H42" s="58"/>
      <c r="I42" s="58"/>
      <c r="J42" s="58"/>
      <c r="K42" s="68"/>
      <c r="L42" s="68"/>
      <c r="M42" s="29" t="str">
        <f>IF(B42&gt;0,B42 &amp; " ("&amp;F42&amp;")","")</f>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0"/>
        <v>0</v>
      </c>
      <c r="AY42" s="39">
        <f t="shared" si="1"/>
        <v>0</v>
      </c>
      <c r="BA42" s="43">
        <f t="shared" si="23"/>
        <v>40544</v>
      </c>
      <c r="BB42" s="43">
        <f t="shared" si="24"/>
        <v>39814</v>
      </c>
      <c r="BC42" s="39">
        <f>IF(D42&gt;0,(IF(D42&gt;BA42,1,(IF(D42&lt;BB42,1,0)))),0)</f>
        <v>0</v>
      </c>
      <c r="BE42" s="104">
        <f>SUMPRODUCT(LEN(A42:BC42))</f>
        <v>44</v>
      </c>
      <c r="BF42" s="39">
        <f t="shared" ref="BF42" si="29">BF41-BE42</f>
        <v>569</v>
      </c>
    </row>
    <row r="43" spans="1:58" s="39" customFormat="1" x14ac:dyDescent="0.25">
      <c r="A43" s="28">
        <v>40</v>
      </c>
      <c r="B43" s="58"/>
      <c r="C43" s="58"/>
      <c r="D43" s="121"/>
      <c r="E43" s="29" t="s">
        <v>25</v>
      </c>
      <c r="F43" s="29" t="s">
        <v>59</v>
      </c>
      <c r="G43" s="58"/>
      <c r="H43" s="58"/>
      <c r="I43" s="58"/>
      <c r="J43" s="58"/>
      <c r="K43" s="68"/>
      <c r="L43" s="68"/>
      <c r="M43" s="29" t="str">
        <f>IF(B43&gt;0,B43 &amp; " ("&amp;F43&amp;")","")</f>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0"/>
        <v>0</v>
      </c>
      <c r="AY43" s="39">
        <f t="shared" si="1"/>
        <v>0</v>
      </c>
      <c r="BA43" s="43">
        <f t="shared" si="23"/>
        <v>40544</v>
      </c>
      <c r="BB43" s="43">
        <f t="shared" si="24"/>
        <v>39814</v>
      </c>
      <c r="BC43" s="39">
        <f>IF(D43&gt;0,(IF(D43&gt;BA43,1,(IF(D43&lt;BB43,1,0)))),0)</f>
        <v>0</v>
      </c>
      <c r="BE43" s="104">
        <f>SUMPRODUCT(LEN(A43:BC43))</f>
        <v>44</v>
      </c>
      <c r="BF43" s="39">
        <f t="shared" ref="BF43:BF44" si="30">BE43+BF42</f>
        <v>613</v>
      </c>
    </row>
    <row r="44" spans="1:58" s="39" customFormat="1" x14ac:dyDescent="0.25">
      <c r="A44" s="28">
        <v>41</v>
      </c>
      <c r="B44" s="58"/>
      <c r="C44" s="58"/>
      <c r="D44" s="121"/>
      <c r="E44" s="29" t="s">
        <v>25</v>
      </c>
      <c r="F44" s="29" t="s">
        <v>59</v>
      </c>
      <c r="G44" s="58"/>
      <c r="H44" s="58"/>
      <c r="I44" s="58"/>
      <c r="J44" s="58"/>
      <c r="K44" s="68"/>
      <c r="L44" s="68"/>
      <c r="M44" s="29" t="str">
        <f>IF(B44&gt;0,B44 &amp; " ("&amp;F44&amp;")","")</f>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0"/>
        <v>0</v>
      </c>
      <c r="AY44" s="39">
        <f t="shared" si="1"/>
        <v>0</v>
      </c>
      <c r="BA44" s="43">
        <f t="shared" si="23"/>
        <v>40544</v>
      </c>
      <c r="BB44" s="43">
        <f t="shared" si="24"/>
        <v>39814</v>
      </c>
      <c r="BC44" s="39">
        <f>IF(D44&gt;0,(IF(D44&gt;BA44,1,(IF(D44&lt;BB44,1,0)))),0)</f>
        <v>0</v>
      </c>
      <c r="BE44" s="104">
        <f>SUMPRODUCT(LEN(A44:BC44))</f>
        <v>44</v>
      </c>
      <c r="BF44" s="39">
        <f t="shared" si="30"/>
        <v>657</v>
      </c>
    </row>
    <row r="45" spans="1:58" s="39" customFormat="1" x14ac:dyDescent="0.25">
      <c r="A45" s="28">
        <v>42</v>
      </c>
      <c r="B45" s="58"/>
      <c r="C45" s="58"/>
      <c r="D45" s="121"/>
      <c r="E45" s="29" t="s">
        <v>25</v>
      </c>
      <c r="F45" s="29" t="s">
        <v>59</v>
      </c>
      <c r="G45" s="58"/>
      <c r="H45" s="58"/>
      <c r="I45" s="58"/>
      <c r="J45" s="58"/>
      <c r="K45" s="68"/>
      <c r="L45" s="68"/>
      <c r="M45" s="29" t="str">
        <f>IF(B45&gt;0,B45 &amp; " ("&amp;F45&amp;")","")</f>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0"/>
        <v>0</v>
      </c>
      <c r="AY45" s="39">
        <f t="shared" si="1"/>
        <v>0</v>
      </c>
      <c r="BA45" s="43">
        <f t="shared" si="23"/>
        <v>40544</v>
      </c>
      <c r="BB45" s="43">
        <f t="shared" si="24"/>
        <v>39814</v>
      </c>
      <c r="BC45" s="39">
        <f>IF(D45&gt;0,(IF(D45&gt;BA45,1,(IF(D45&lt;BB45,1,0)))),0)</f>
        <v>0</v>
      </c>
      <c r="BE45" s="104">
        <f>SUMPRODUCT(LEN(A45:BC45))</f>
        <v>44</v>
      </c>
      <c r="BF45" s="39">
        <f t="shared" ref="BF45" si="31">BF44-BE45</f>
        <v>613</v>
      </c>
    </row>
    <row r="46" spans="1:58" s="39" customFormat="1" x14ac:dyDescent="0.25">
      <c r="A46" s="28">
        <v>43</v>
      </c>
      <c r="B46" s="58"/>
      <c r="C46" s="58"/>
      <c r="D46" s="121"/>
      <c r="E46" s="29" t="s">
        <v>25</v>
      </c>
      <c r="F46" s="29" t="s">
        <v>59</v>
      </c>
      <c r="G46" s="58"/>
      <c r="H46" s="58"/>
      <c r="I46" s="58"/>
      <c r="J46" s="58"/>
      <c r="K46" s="68"/>
      <c r="L46" s="68"/>
      <c r="M46" s="29" t="str">
        <f>IF(B46&gt;0,B46 &amp; " ("&amp;F46&amp;")","")</f>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0"/>
        <v>0</v>
      </c>
      <c r="AY46" s="39">
        <f t="shared" si="1"/>
        <v>0</v>
      </c>
      <c r="BA46" s="43">
        <f t="shared" si="23"/>
        <v>40544</v>
      </c>
      <c r="BB46" s="43">
        <f t="shared" si="24"/>
        <v>39814</v>
      </c>
      <c r="BC46" s="39">
        <f>IF(D46&gt;0,(IF(D46&gt;BA46,1,(IF(D46&lt;BB46,1,0)))),0)</f>
        <v>0</v>
      </c>
      <c r="BE46" s="104">
        <f>SUMPRODUCT(LEN(A46:BC46))</f>
        <v>44</v>
      </c>
      <c r="BF46" s="39">
        <f t="shared" ref="BF46:BF47" si="32">BE46+BF45</f>
        <v>657</v>
      </c>
    </row>
    <row r="47" spans="1:58" s="39" customFormat="1" x14ac:dyDescent="0.25">
      <c r="A47" s="28">
        <v>44</v>
      </c>
      <c r="B47" s="58"/>
      <c r="C47" s="58"/>
      <c r="D47" s="121"/>
      <c r="E47" s="29" t="s">
        <v>25</v>
      </c>
      <c r="F47" s="29" t="s">
        <v>59</v>
      </c>
      <c r="G47" s="58"/>
      <c r="H47" s="58"/>
      <c r="I47" s="58"/>
      <c r="J47" s="58"/>
      <c r="K47" s="68"/>
      <c r="L47" s="68"/>
      <c r="M47" s="29" t="str">
        <f>IF(B47&gt;0,B47 &amp; " ("&amp;F47&amp;")","")</f>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0"/>
        <v>0</v>
      </c>
      <c r="AY47" s="39">
        <f t="shared" si="1"/>
        <v>0</v>
      </c>
      <c r="BA47" s="43">
        <f t="shared" si="23"/>
        <v>40544</v>
      </c>
      <c r="BB47" s="43">
        <f t="shared" si="24"/>
        <v>39814</v>
      </c>
      <c r="BC47" s="39">
        <f>IF(D47&gt;0,(IF(D47&gt;BA47,1,(IF(D47&lt;BB47,1,0)))),0)</f>
        <v>0</v>
      </c>
      <c r="BE47" s="104">
        <f>SUMPRODUCT(LEN(A47:BC47))</f>
        <v>44</v>
      </c>
      <c r="BF47" s="39">
        <f t="shared" si="32"/>
        <v>701</v>
      </c>
    </row>
    <row r="48" spans="1:58" s="39" customFormat="1" x14ac:dyDescent="0.25">
      <c r="A48" s="28">
        <v>45</v>
      </c>
      <c r="B48" s="58"/>
      <c r="C48" s="58"/>
      <c r="D48" s="121"/>
      <c r="E48" s="29" t="s">
        <v>25</v>
      </c>
      <c r="F48" s="29" t="s">
        <v>59</v>
      </c>
      <c r="G48" s="58"/>
      <c r="H48" s="58"/>
      <c r="I48" s="58"/>
      <c r="J48" s="58"/>
      <c r="K48" s="68"/>
      <c r="L48" s="68"/>
      <c r="M48" s="29" t="str">
        <f>IF(B48&gt;0,B48 &amp; " ("&amp;F48&amp;")","")</f>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0"/>
        <v>0</v>
      </c>
      <c r="AY48" s="39">
        <f t="shared" si="1"/>
        <v>0</v>
      </c>
      <c r="BA48" s="43">
        <f t="shared" si="23"/>
        <v>40544</v>
      </c>
      <c r="BB48" s="43">
        <f t="shared" si="24"/>
        <v>39814</v>
      </c>
      <c r="BC48" s="39">
        <f>IF(D48&gt;0,(IF(D48&gt;BA48,1,(IF(D48&lt;BB48,1,0)))),0)</f>
        <v>0</v>
      </c>
      <c r="BE48" s="104">
        <f>SUMPRODUCT(LEN(A48:BC48))</f>
        <v>44</v>
      </c>
      <c r="BF48" s="39">
        <f t="shared" ref="BF48" si="33">BF47-BE48</f>
        <v>657</v>
      </c>
    </row>
    <row r="49" spans="1:58" s="39" customFormat="1" x14ac:dyDescent="0.25">
      <c r="A49" s="28">
        <v>46</v>
      </c>
      <c r="B49" s="58"/>
      <c r="C49" s="58"/>
      <c r="D49" s="121"/>
      <c r="E49" s="29" t="s">
        <v>25</v>
      </c>
      <c r="F49" s="29" t="s">
        <v>59</v>
      </c>
      <c r="G49" s="58"/>
      <c r="H49" s="58"/>
      <c r="I49" s="58"/>
      <c r="J49" s="58"/>
      <c r="K49" s="68"/>
      <c r="L49" s="68"/>
      <c r="M49" s="29" t="str">
        <f>IF(B49&gt;0,B49 &amp; " ("&amp;F49&amp;")","")</f>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0"/>
        <v>0</v>
      </c>
      <c r="AY49" s="39">
        <f t="shared" si="1"/>
        <v>0</v>
      </c>
      <c r="BA49" s="43">
        <f t="shared" si="23"/>
        <v>40544</v>
      </c>
      <c r="BB49" s="43">
        <f t="shared" si="24"/>
        <v>39814</v>
      </c>
      <c r="BC49" s="39">
        <f>IF(D49&gt;0,(IF(D49&gt;BA49,1,(IF(D49&lt;BB49,1,0)))),0)</f>
        <v>0</v>
      </c>
      <c r="BE49" s="104">
        <f>SUMPRODUCT(LEN(A49:BC49))</f>
        <v>44</v>
      </c>
      <c r="BF49" s="39">
        <f t="shared" ref="BF49:BF50" si="34">BE49+BF48</f>
        <v>701</v>
      </c>
    </row>
    <row r="50" spans="1:58" s="39" customFormat="1" x14ac:dyDescent="0.25">
      <c r="A50" s="28">
        <v>47</v>
      </c>
      <c r="B50" s="58"/>
      <c r="C50" s="58"/>
      <c r="D50" s="121"/>
      <c r="E50" s="29" t="s">
        <v>25</v>
      </c>
      <c r="F50" s="29" t="s">
        <v>59</v>
      </c>
      <c r="G50" s="58"/>
      <c r="H50" s="58"/>
      <c r="I50" s="58"/>
      <c r="J50" s="58"/>
      <c r="K50" s="68"/>
      <c r="L50" s="68"/>
      <c r="M50" s="29" t="str">
        <f>IF(B50&gt;0,B50 &amp; " ("&amp;F50&amp;")","")</f>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0"/>
        <v>0</v>
      </c>
      <c r="AY50" s="39">
        <f t="shared" si="1"/>
        <v>0</v>
      </c>
      <c r="BA50" s="43">
        <f t="shared" si="23"/>
        <v>40544</v>
      </c>
      <c r="BB50" s="43">
        <f t="shared" si="24"/>
        <v>39814</v>
      </c>
      <c r="BC50" s="39">
        <f>IF(D50&gt;0,(IF(D50&gt;BA50,1,(IF(D50&lt;BB50,1,0)))),0)</f>
        <v>0</v>
      </c>
      <c r="BE50" s="104">
        <f>SUMPRODUCT(LEN(A50:BC50))</f>
        <v>44</v>
      </c>
      <c r="BF50" s="39">
        <f t="shared" si="34"/>
        <v>745</v>
      </c>
    </row>
    <row r="51" spans="1:58" s="39" customFormat="1" x14ac:dyDescent="0.25">
      <c r="A51" s="28">
        <v>48</v>
      </c>
      <c r="B51" s="58"/>
      <c r="C51" s="58"/>
      <c r="D51" s="121"/>
      <c r="E51" s="29" t="s">
        <v>25</v>
      </c>
      <c r="F51" s="29" t="s">
        <v>59</v>
      </c>
      <c r="G51" s="58"/>
      <c r="H51" s="58"/>
      <c r="I51" s="58"/>
      <c r="J51" s="58"/>
      <c r="K51" s="68"/>
      <c r="L51" s="68"/>
      <c r="M51" s="29" t="str">
        <f>IF(B51&gt;0,B51 &amp; " ("&amp;F51&amp;")","")</f>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0"/>
        <v>0</v>
      </c>
      <c r="AY51" s="39">
        <f t="shared" si="1"/>
        <v>0</v>
      </c>
      <c r="BA51" s="43">
        <f t="shared" si="23"/>
        <v>40544</v>
      </c>
      <c r="BB51" s="43">
        <f t="shared" si="24"/>
        <v>39814</v>
      </c>
      <c r="BC51" s="39">
        <f>IF(D51&gt;0,(IF(D51&gt;BA51,1,(IF(D51&lt;BB51,1,0)))),0)</f>
        <v>0</v>
      </c>
      <c r="BE51" s="104">
        <f>SUMPRODUCT(LEN(A51:BC51))</f>
        <v>44</v>
      </c>
      <c r="BF51" s="39">
        <f t="shared" ref="BF51" si="35">BF50-BE51</f>
        <v>701</v>
      </c>
    </row>
    <row r="52" spans="1:58" s="39" customFormat="1" x14ac:dyDescent="0.25">
      <c r="A52" s="28">
        <v>49</v>
      </c>
      <c r="B52" s="58"/>
      <c r="C52" s="58"/>
      <c r="D52" s="121"/>
      <c r="E52" s="29" t="s">
        <v>25</v>
      </c>
      <c r="F52" s="29" t="s">
        <v>59</v>
      </c>
      <c r="G52" s="58"/>
      <c r="H52" s="58"/>
      <c r="I52" s="58"/>
      <c r="J52" s="58"/>
      <c r="K52" s="68"/>
      <c r="L52" s="68"/>
      <c r="M52" s="29" t="str">
        <f>IF(B52&gt;0,B52 &amp; " ("&amp;F52&amp;")","")</f>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0"/>
        <v>0</v>
      </c>
      <c r="AY52" s="39">
        <f t="shared" si="1"/>
        <v>0</v>
      </c>
      <c r="BA52" s="43">
        <f t="shared" si="23"/>
        <v>40544</v>
      </c>
      <c r="BB52" s="43">
        <f t="shared" si="24"/>
        <v>39814</v>
      </c>
      <c r="BC52" s="39">
        <f>IF(D52&gt;0,(IF(D52&gt;BA52,1,(IF(D52&lt;BB52,1,0)))),0)</f>
        <v>0</v>
      </c>
      <c r="BE52" s="104">
        <f>SUMPRODUCT(LEN(A52:BC52))</f>
        <v>44</v>
      </c>
      <c r="BF52" s="39">
        <f t="shared" ref="BF52:BF53" si="36">BE52+BF51</f>
        <v>745</v>
      </c>
    </row>
    <row r="53" spans="1:58" s="39" customFormat="1" x14ac:dyDescent="0.25">
      <c r="A53" s="28">
        <v>50</v>
      </c>
      <c r="B53" s="58"/>
      <c r="C53" s="58"/>
      <c r="D53" s="121"/>
      <c r="E53" s="29" t="s">
        <v>25</v>
      </c>
      <c r="F53" s="29" t="s">
        <v>59</v>
      </c>
      <c r="G53" s="58"/>
      <c r="H53" s="58"/>
      <c r="I53" s="58"/>
      <c r="J53" s="58"/>
      <c r="K53" s="68"/>
      <c r="L53" s="68"/>
      <c r="M53" s="29" t="str">
        <f>IF(B53&gt;0,B53 &amp; " ("&amp;F53&amp;")","")</f>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0"/>
        <v>0</v>
      </c>
      <c r="AY53" s="39">
        <f t="shared" si="1"/>
        <v>0</v>
      </c>
      <c r="BA53" s="43">
        <f t="shared" si="23"/>
        <v>40544</v>
      </c>
      <c r="BB53" s="43">
        <f t="shared" si="24"/>
        <v>39814</v>
      </c>
      <c r="BC53" s="39">
        <f>IF(D53&gt;0,(IF(D53&gt;BA53,1,(IF(D53&lt;BB53,1,0)))),0)</f>
        <v>0</v>
      </c>
      <c r="BE53" s="104">
        <f>SUMPRODUCT(LEN(A53:BC53))</f>
        <v>44</v>
      </c>
      <c r="BF53" s="39">
        <f t="shared" si="36"/>
        <v>789</v>
      </c>
    </row>
    <row r="54" spans="1:58" s="39" customFormat="1" x14ac:dyDescent="0.25">
      <c r="A54" s="28">
        <v>51</v>
      </c>
      <c r="B54" s="58"/>
      <c r="C54" s="58"/>
      <c r="D54" s="121"/>
      <c r="E54" s="29" t="s">
        <v>25</v>
      </c>
      <c r="F54" s="29" t="s">
        <v>59</v>
      </c>
      <c r="G54" s="58"/>
      <c r="H54" s="58"/>
      <c r="I54" s="58"/>
      <c r="J54" s="58"/>
      <c r="K54" s="68"/>
      <c r="L54" s="68"/>
      <c r="M54" s="29" t="str">
        <f>IF(B54&gt;0,B54 &amp; " ("&amp;F54&amp;")","")</f>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0"/>
        <v>0</v>
      </c>
      <c r="AY54" s="39">
        <f t="shared" si="1"/>
        <v>0</v>
      </c>
      <c r="BA54" s="43">
        <f t="shared" si="23"/>
        <v>40544</v>
      </c>
      <c r="BB54" s="43">
        <f t="shared" si="24"/>
        <v>39814</v>
      </c>
      <c r="BC54" s="39">
        <f>IF(D54&gt;0,(IF(D54&gt;BA54,1,(IF(D54&lt;BB54,1,0)))),0)</f>
        <v>0</v>
      </c>
      <c r="BE54" s="104">
        <f>SUMPRODUCT(LEN(A54:BC54))</f>
        <v>44</v>
      </c>
      <c r="BF54" s="39">
        <f t="shared" ref="BF54" si="37">BF53-BE54</f>
        <v>745</v>
      </c>
    </row>
    <row r="55" spans="1:58" s="39" customFormat="1" x14ac:dyDescent="0.25">
      <c r="A55" s="28">
        <v>52</v>
      </c>
      <c r="B55" s="58"/>
      <c r="C55" s="58"/>
      <c r="D55" s="121"/>
      <c r="E55" s="29" t="s">
        <v>25</v>
      </c>
      <c r="F55" s="29" t="s">
        <v>59</v>
      </c>
      <c r="G55" s="58"/>
      <c r="H55" s="58"/>
      <c r="I55" s="58"/>
      <c r="J55" s="58"/>
      <c r="K55" s="68"/>
      <c r="L55" s="68"/>
      <c r="M55" s="29" t="str">
        <f>IF(B55&gt;0,B55 &amp; " ("&amp;F55&amp;")","")</f>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0"/>
        <v>0</v>
      </c>
      <c r="AY55" s="39">
        <f t="shared" si="1"/>
        <v>0</v>
      </c>
      <c r="BA55" s="43">
        <f t="shared" si="23"/>
        <v>40544</v>
      </c>
      <c r="BB55" s="43">
        <f t="shared" si="24"/>
        <v>39814</v>
      </c>
      <c r="BC55" s="39">
        <f>IF(D55&gt;0,(IF(D55&gt;BA55,1,(IF(D55&lt;BB55,1,0)))),0)</f>
        <v>0</v>
      </c>
      <c r="BE55" s="104">
        <f>SUMPRODUCT(LEN(A55:BC55))</f>
        <v>44</v>
      </c>
      <c r="BF55" s="39">
        <f t="shared" ref="BF55:BF56" si="38">BE55+BF54</f>
        <v>789</v>
      </c>
    </row>
    <row r="56" spans="1:58" s="39" customFormat="1" x14ac:dyDescent="0.25">
      <c r="A56" s="28">
        <v>53</v>
      </c>
      <c r="B56" s="58"/>
      <c r="C56" s="58"/>
      <c r="D56" s="121"/>
      <c r="E56" s="29" t="s">
        <v>25</v>
      </c>
      <c r="F56" s="29" t="s">
        <v>59</v>
      </c>
      <c r="G56" s="58"/>
      <c r="H56" s="58"/>
      <c r="I56" s="58"/>
      <c r="J56" s="58"/>
      <c r="K56" s="68"/>
      <c r="L56" s="68"/>
      <c r="M56" s="29" t="str">
        <f>IF(B56&gt;0,B56 &amp; " ("&amp;F56&amp;")","")</f>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0"/>
        <v>0</v>
      </c>
      <c r="AY56" s="39">
        <f t="shared" si="1"/>
        <v>0</v>
      </c>
      <c r="BA56" s="43">
        <f t="shared" si="23"/>
        <v>40544</v>
      </c>
      <c r="BB56" s="43">
        <f t="shared" si="24"/>
        <v>39814</v>
      </c>
      <c r="BC56" s="39">
        <f>IF(D56&gt;0,(IF(D56&gt;BA56,1,(IF(D56&lt;BB56,1,0)))),0)</f>
        <v>0</v>
      </c>
      <c r="BE56" s="104">
        <f>SUMPRODUCT(LEN(A56:BC56))</f>
        <v>44</v>
      </c>
      <c r="BF56" s="39">
        <f t="shared" si="38"/>
        <v>833</v>
      </c>
    </row>
    <row r="57" spans="1:58" s="39" customFormat="1" x14ac:dyDescent="0.25">
      <c r="A57" s="28">
        <v>54</v>
      </c>
      <c r="B57" s="58"/>
      <c r="C57" s="58"/>
      <c r="D57" s="121"/>
      <c r="E57" s="29" t="s">
        <v>25</v>
      </c>
      <c r="F57" s="29" t="s">
        <v>59</v>
      </c>
      <c r="G57" s="58"/>
      <c r="H57" s="58"/>
      <c r="I57" s="58"/>
      <c r="J57" s="58"/>
      <c r="K57" s="68"/>
      <c r="L57" s="68"/>
      <c r="M57" s="29" t="str">
        <f>IF(B57&gt;0,B57 &amp; " ("&amp;F57&amp;")","")</f>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0"/>
        <v>0</v>
      </c>
      <c r="AY57" s="39">
        <f t="shared" si="1"/>
        <v>0</v>
      </c>
      <c r="BA57" s="43">
        <f t="shared" si="23"/>
        <v>40544</v>
      </c>
      <c r="BB57" s="43">
        <f t="shared" si="24"/>
        <v>39814</v>
      </c>
      <c r="BC57" s="39">
        <f>IF(D57&gt;0,(IF(D57&gt;BA57,1,(IF(D57&lt;BB57,1,0)))),0)</f>
        <v>0</v>
      </c>
      <c r="BE57" s="104">
        <f>SUMPRODUCT(LEN(A57:BC57))</f>
        <v>44</v>
      </c>
      <c r="BF57" s="39">
        <f t="shared" ref="BF57" si="39">BF56-BE57</f>
        <v>789</v>
      </c>
    </row>
    <row r="58" spans="1:58" s="39" customFormat="1" x14ac:dyDescent="0.25">
      <c r="A58" s="28">
        <v>55</v>
      </c>
      <c r="B58" s="58"/>
      <c r="C58" s="58"/>
      <c r="D58" s="121"/>
      <c r="E58" s="29" t="s">
        <v>25</v>
      </c>
      <c r="F58" s="29" t="s">
        <v>59</v>
      </c>
      <c r="G58" s="58"/>
      <c r="H58" s="58"/>
      <c r="I58" s="58"/>
      <c r="J58" s="58"/>
      <c r="K58" s="68"/>
      <c r="L58" s="68"/>
      <c r="M58" s="29" t="str">
        <f>IF(B58&gt;0,B58 &amp; " ("&amp;F58&amp;")","")</f>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0"/>
        <v>0</v>
      </c>
      <c r="AY58" s="39">
        <f t="shared" si="1"/>
        <v>0</v>
      </c>
      <c r="BA58" s="43">
        <f t="shared" si="23"/>
        <v>40544</v>
      </c>
      <c r="BB58" s="43">
        <f t="shared" si="24"/>
        <v>39814</v>
      </c>
      <c r="BC58" s="39">
        <f>IF(D58&gt;0,(IF(D58&gt;BA58,1,(IF(D58&lt;BB58,1,0)))),0)</f>
        <v>0</v>
      </c>
      <c r="BE58" s="104">
        <f>SUMPRODUCT(LEN(A58:BC58))</f>
        <v>44</v>
      </c>
      <c r="BF58" s="39">
        <f t="shared" ref="BF58:BF59" si="40">BE58+BF57</f>
        <v>833</v>
      </c>
    </row>
    <row r="59" spans="1:58" s="39" customFormat="1" x14ac:dyDescent="0.25">
      <c r="A59" s="28">
        <v>56</v>
      </c>
      <c r="B59" s="58"/>
      <c r="C59" s="58"/>
      <c r="D59" s="121"/>
      <c r="E59" s="29" t="s">
        <v>25</v>
      </c>
      <c r="F59" s="29" t="s">
        <v>59</v>
      </c>
      <c r="G59" s="58"/>
      <c r="H59" s="58"/>
      <c r="I59" s="58"/>
      <c r="J59" s="58"/>
      <c r="K59" s="68"/>
      <c r="L59" s="68"/>
      <c r="M59" s="29" t="str">
        <f>IF(B59&gt;0,B59 &amp; " ("&amp;F59&amp;")","")</f>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0"/>
        <v>0</v>
      </c>
      <c r="AY59" s="39">
        <f t="shared" si="1"/>
        <v>0</v>
      </c>
      <c r="BA59" s="43">
        <f t="shared" si="23"/>
        <v>40544</v>
      </c>
      <c r="BB59" s="43">
        <f t="shared" si="24"/>
        <v>39814</v>
      </c>
      <c r="BC59" s="39">
        <f>IF(D59&gt;0,(IF(D59&gt;BA59,1,(IF(D59&lt;BB59,1,0)))),0)</f>
        <v>0</v>
      </c>
      <c r="BE59" s="104">
        <f>SUMPRODUCT(LEN(A59:BC59))</f>
        <v>44</v>
      </c>
      <c r="BF59" s="39">
        <f t="shared" si="40"/>
        <v>877</v>
      </c>
    </row>
    <row r="60" spans="1:58" s="39" customFormat="1" x14ac:dyDescent="0.25">
      <c r="A60" s="28">
        <v>57</v>
      </c>
      <c r="B60" s="58"/>
      <c r="C60" s="58"/>
      <c r="D60" s="121"/>
      <c r="E60" s="29" t="s">
        <v>25</v>
      </c>
      <c r="F60" s="29" t="s">
        <v>59</v>
      </c>
      <c r="G60" s="58"/>
      <c r="H60" s="58"/>
      <c r="I60" s="58"/>
      <c r="J60" s="58"/>
      <c r="K60" s="68"/>
      <c r="L60" s="68"/>
      <c r="M60" s="29" t="str">
        <f>IF(B60&gt;0,B60 &amp; " ("&amp;F60&amp;")","")</f>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0"/>
        <v>0</v>
      </c>
      <c r="AY60" s="39">
        <f t="shared" si="1"/>
        <v>0</v>
      </c>
      <c r="BA60" s="43">
        <f t="shared" si="23"/>
        <v>40544</v>
      </c>
      <c r="BB60" s="43">
        <f t="shared" si="24"/>
        <v>39814</v>
      </c>
      <c r="BC60" s="39">
        <f>IF(D60&gt;0,(IF(D60&gt;BA60,1,(IF(D60&lt;BB60,1,0)))),0)</f>
        <v>0</v>
      </c>
      <c r="BE60" s="104">
        <f>SUMPRODUCT(LEN(A60:BC60))</f>
        <v>44</v>
      </c>
      <c r="BF60" s="39">
        <f t="shared" ref="BF60" si="41">BF59-BE60</f>
        <v>833</v>
      </c>
    </row>
    <row r="61" spans="1:58" s="39" customFormat="1" x14ac:dyDescent="0.25">
      <c r="A61" s="28">
        <v>58</v>
      </c>
      <c r="B61" s="58"/>
      <c r="C61" s="58"/>
      <c r="D61" s="121"/>
      <c r="E61" s="29" t="s">
        <v>25</v>
      </c>
      <c r="F61" s="29" t="s">
        <v>59</v>
      </c>
      <c r="G61" s="58"/>
      <c r="H61" s="58"/>
      <c r="I61" s="58"/>
      <c r="J61" s="58"/>
      <c r="K61" s="68"/>
      <c r="L61" s="68"/>
      <c r="M61" s="29" t="str">
        <f>IF(B61&gt;0,B61 &amp; " ("&amp;F61&amp;")","")</f>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0"/>
        <v>0</v>
      </c>
      <c r="AY61" s="39">
        <f t="shared" si="1"/>
        <v>0</v>
      </c>
      <c r="BA61" s="43">
        <f t="shared" si="23"/>
        <v>40544</v>
      </c>
      <c r="BB61" s="43">
        <f t="shared" si="24"/>
        <v>39814</v>
      </c>
      <c r="BC61" s="39">
        <f>IF(D61&gt;0,(IF(D61&gt;BA61,1,(IF(D61&lt;BB61,1,0)))),0)</f>
        <v>0</v>
      </c>
      <c r="BE61" s="104">
        <f>SUMPRODUCT(LEN(A61:BC61))</f>
        <v>44</v>
      </c>
      <c r="BF61" s="39">
        <f t="shared" ref="BF61:BF62" si="42">BE61+BF60</f>
        <v>877</v>
      </c>
    </row>
    <row r="62" spans="1:58" s="39" customFormat="1" x14ac:dyDescent="0.25">
      <c r="A62" s="28">
        <v>59</v>
      </c>
      <c r="B62" s="58"/>
      <c r="C62" s="58"/>
      <c r="D62" s="121"/>
      <c r="E62" s="29" t="s">
        <v>25</v>
      </c>
      <c r="F62" s="29" t="s">
        <v>59</v>
      </c>
      <c r="G62" s="58"/>
      <c r="H62" s="58"/>
      <c r="I62" s="58"/>
      <c r="J62" s="58"/>
      <c r="K62" s="68"/>
      <c r="L62" s="68"/>
      <c r="M62" s="29" t="str">
        <f>IF(B62&gt;0,B62 &amp; " ("&amp;F62&amp;")","")</f>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0"/>
        <v>0</v>
      </c>
      <c r="AY62" s="39">
        <f t="shared" si="1"/>
        <v>0</v>
      </c>
      <c r="BA62" s="43">
        <f t="shared" si="23"/>
        <v>40544</v>
      </c>
      <c r="BB62" s="43">
        <f t="shared" si="24"/>
        <v>39814</v>
      </c>
      <c r="BC62" s="39">
        <f>IF(D62&gt;0,(IF(D62&gt;BA62,1,(IF(D62&lt;BB62,1,0)))),0)</f>
        <v>0</v>
      </c>
      <c r="BE62" s="104">
        <f>SUMPRODUCT(LEN(A62:BC62))</f>
        <v>44</v>
      </c>
      <c r="BF62" s="39">
        <f t="shared" si="42"/>
        <v>921</v>
      </c>
    </row>
    <row r="63" spans="1:58" s="40" customFormat="1" ht="15.75" thickBot="1" x14ac:dyDescent="0.3">
      <c r="A63" s="34">
        <v>60</v>
      </c>
      <c r="B63" s="59"/>
      <c r="C63" s="59"/>
      <c r="D63" s="122"/>
      <c r="E63" s="35" t="s">
        <v>25</v>
      </c>
      <c r="F63" s="35" t="s">
        <v>59</v>
      </c>
      <c r="G63" s="59"/>
      <c r="H63" s="59"/>
      <c r="I63" s="59"/>
      <c r="J63" s="59"/>
      <c r="K63" s="69"/>
      <c r="L63" s="69"/>
      <c r="M63" s="35" t="str">
        <f>IF(B63&gt;0,B63 &amp; " ("&amp;F63&amp;")","")</f>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0"/>
        <v>0</v>
      </c>
      <c r="AY63" s="39">
        <f t="shared" si="1"/>
        <v>0</v>
      </c>
      <c r="BA63" s="43">
        <f t="shared" si="23"/>
        <v>40544</v>
      </c>
      <c r="BB63" s="43">
        <f t="shared" si="24"/>
        <v>39814</v>
      </c>
      <c r="BC63" s="39">
        <f>IF(D63&gt;0,(IF(D63&gt;BA63,1,(IF(D63&lt;BB63,1,0)))),0)</f>
        <v>0</v>
      </c>
      <c r="BE63" s="104">
        <f>SUMPRODUCT(LEN(A63:BC63))</f>
        <v>44</v>
      </c>
      <c r="BF63" s="39">
        <f t="shared" ref="BF63" si="43">BF62-BE63</f>
        <v>877</v>
      </c>
    </row>
    <row r="64" spans="1:58" s="41" customFormat="1" x14ac:dyDescent="0.25">
      <c r="A64" s="36">
        <v>61</v>
      </c>
      <c r="B64" s="57"/>
      <c r="C64" s="57"/>
      <c r="D64" s="120"/>
      <c r="E64" s="37" t="s">
        <v>25</v>
      </c>
      <c r="F64" s="37" t="s">
        <v>60</v>
      </c>
      <c r="G64" s="57"/>
      <c r="H64" s="57"/>
      <c r="I64" s="57"/>
      <c r="J64" s="57"/>
      <c r="K64" s="67"/>
      <c r="L64" s="67"/>
      <c r="M64" s="37" t="str">
        <f>IF(B64&gt;0,B64 &amp; " ("&amp;F64&amp;")","")</f>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0"/>
        <v>0</v>
      </c>
      <c r="AY64" s="39">
        <f t="shared" si="1"/>
        <v>0</v>
      </c>
      <c r="BA64" s="174">
        <v>39814</v>
      </c>
      <c r="BB64" s="174">
        <v>39083</v>
      </c>
      <c r="BC64" s="39">
        <f>IF(D64&gt;0,(IF(D64&gt;BA64,1,(IF(D64&lt;BB64,1,0)))),0)</f>
        <v>0</v>
      </c>
      <c r="BE64" s="104">
        <f>SUMPRODUCT(LEN(A64:BC64))</f>
        <v>45</v>
      </c>
      <c r="BF64" s="39">
        <f t="shared" ref="BF64:BF65" si="44">BE64+BF63</f>
        <v>922</v>
      </c>
    </row>
    <row r="65" spans="1:58" s="39" customFormat="1" x14ac:dyDescent="0.25">
      <c r="A65" s="28">
        <v>62</v>
      </c>
      <c r="B65" s="58"/>
      <c r="C65" s="58"/>
      <c r="D65" s="121"/>
      <c r="E65" s="29" t="s">
        <v>25</v>
      </c>
      <c r="F65" s="29" t="s">
        <v>60</v>
      </c>
      <c r="G65" s="58"/>
      <c r="H65" s="58"/>
      <c r="I65" s="58"/>
      <c r="J65" s="58"/>
      <c r="K65" s="68"/>
      <c r="L65" s="68"/>
      <c r="M65" s="29" t="str">
        <f>IF(B65&gt;0,B65 &amp; " ("&amp;F65&amp;")","")</f>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0"/>
        <v>0</v>
      </c>
      <c r="AY65" s="39">
        <f t="shared" si="1"/>
        <v>0</v>
      </c>
      <c r="BA65" s="43">
        <f>BA64</f>
        <v>39814</v>
      </c>
      <c r="BB65" s="43">
        <f>BB64</f>
        <v>39083</v>
      </c>
      <c r="BC65" s="39">
        <f>IF(D65&gt;0,(IF(D65&gt;BA65,1,(IF(D65&lt;BB65,1,0)))),0)</f>
        <v>0</v>
      </c>
      <c r="BE65" s="104">
        <f>SUMPRODUCT(LEN(A65:BC65))</f>
        <v>45</v>
      </c>
      <c r="BF65" s="39">
        <f t="shared" si="44"/>
        <v>967</v>
      </c>
    </row>
    <row r="66" spans="1:58" s="39" customFormat="1" x14ac:dyDescent="0.25">
      <c r="A66" s="28">
        <v>63</v>
      </c>
      <c r="B66" s="58"/>
      <c r="C66" s="58"/>
      <c r="D66" s="121"/>
      <c r="E66" s="29" t="s">
        <v>25</v>
      </c>
      <c r="F66" s="29" t="s">
        <v>60</v>
      </c>
      <c r="G66" s="58"/>
      <c r="H66" s="58"/>
      <c r="I66" s="58"/>
      <c r="J66" s="58"/>
      <c r="K66" s="68"/>
      <c r="L66" s="68"/>
      <c r="M66" s="29" t="str">
        <f>IF(B66&gt;0,B66 &amp; " ("&amp;F66&amp;")","")</f>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0"/>
        <v>0</v>
      </c>
      <c r="AY66" s="39">
        <f t="shared" si="1"/>
        <v>0</v>
      </c>
      <c r="BA66" s="43">
        <f t="shared" ref="BA66:BA93" si="45">BA65</f>
        <v>39814</v>
      </c>
      <c r="BB66" s="43">
        <f t="shared" ref="BB66:BB93" si="46">BB65</f>
        <v>39083</v>
      </c>
      <c r="BC66" s="39">
        <f>IF(D66&gt;0,(IF(D66&gt;BA66,1,(IF(D66&lt;BB66,1,0)))),0)</f>
        <v>0</v>
      </c>
      <c r="BE66" s="104">
        <f>SUMPRODUCT(LEN(A66:BC66))</f>
        <v>45</v>
      </c>
      <c r="BF66" s="39">
        <f t="shared" ref="BF66" si="47">BF65-BE66</f>
        <v>922</v>
      </c>
    </row>
    <row r="67" spans="1:58" s="39" customFormat="1" x14ac:dyDescent="0.25">
      <c r="A67" s="28">
        <v>64</v>
      </c>
      <c r="B67" s="58"/>
      <c r="C67" s="58"/>
      <c r="D67" s="121"/>
      <c r="E67" s="29" t="s">
        <v>25</v>
      </c>
      <c r="F67" s="29" t="s">
        <v>60</v>
      </c>
      <c r="G67" s="58"/>
      <c r="H67" s="58"/>
      <c r="I67" s="58"/>
      <c r="J67" s="58"/>
      <c r="K67" s="68"/>
      <c r="L67" s="68"/>
      <c r="M67" s="29" t="str">
        <f>IF(B67&gt;0,B67 &amp; " ("&amp;F67&amp;")","")</f>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0"/>
        <v>0</v>
      </c>
      <c r="AY67" s="39">
        <f t="shared" si="1"/>
        <v>0</v>
      </c>
      <c r="BA67" s="43">
        <f t="shared" si="45"/>
        <v>39814</v>
      </c>
      <c r="BB67" s="43">
        <f t="shared" si="46"/>
        <v>39083</v>
      </c>
      <c r="BC67" s="39">
        <f>IF(D67&gt;0,(IF(D67&gt;BA67,1,(IF(D67&lt;BB67,1,0)))),0)</f>
        <v>0</v>
      </c>
      <c r="BE67" s="104">
        <f>SUMPRODUCT(LEN(A67:BC67))</f>
        <v>45</v>
      </c>
      <c r="BF67" s="39">
        <f t="shared" ref="BF67:BF68" si="48">BE67+BF66</f>
        <v>967</v>
      </c>
    </row>
    <row r="68" spans="1:58" s="39" customFormat="1" x14ac:dyDescent="0.25">
      <c r="A68" s="28">
        <v>65</v>
      </c>
      <c r="B68" s="58"/>
      <c r="C68" s="58"/>
      <c r="D68" s="121"/>
      <c r="E68" s="29" t="s">
        <v>25</v>
      </c>
      <c r="F68" s="29" t="s">
        <v>60</v>
      </c>
      <c r="G68" s="58"/>
      <c r="H68" s="58"/>
      <c r="I68" s="58"/>
      <c r="J68" s="58"/>
      <c r="K68" s="68"/>
      <c r="L68" s="68"/>
      <c r="M68" s="29" t="str">
        <f>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49">COUNTA(N68:AC68)</f>
        <v>0</v>
      </c>
      <c r="AY68" s="39">
        <f t="shared" si="1"/>
        <v>0</v>
      </c>
      <c r="BA68" s="43">
        <f t="shared" si="45"/>
        <v>39814</v>
      </c>
      <c r="BB68" s="43">
        <f t="shared" si="46"/>
        <v>39083</v>
      </c>
      <c r="BC68" s="39">
        <f>IF(D68&gt;0,(IF(D68&gt;BA68,1,(IF(D68&lt;BB68,1,0)))),0)</f>
        <v>0</v>
      </c>
      <c r="BE68" s="104">
        <f>SUMPRODUCT(LEN(A68:BC68))</f>
        <v>45</v>
      </c>
      <c r="BF68" s="39">
        <f t="shared" si="48"/>
        <v>1012</v>
      </c>
    </row>
    <row r="69" spans="1:58" s="39" customFormat="1" x14ac:dyDescent="0.25">
      <c r="A69" s="28">
        <v>66</v>
      </c>
      <c r="B69" s="58"/>
      <c r="C69" s="58"/>
      <c r="D69" s="121"/>
      <c r="E69" s="29" t="s">
        <v>25</v>
      </c>
      <c r="F69" s="29" t="s">
        <v>60</v>
      </c>
      <c r="G69" s="58"/>
      <c r="H69" s="58"/>
      <c r="I69" s="58"/>
      <c r="J69" s="58"/>
      <c r="K69" s="68"/>
      <c r="L69" s="68"/>
      <c r="M69" s="29" t="str">
        <f>IF(B69&gt;0,B69 &amp; " ("&amp;F69&amp;")","")</f>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49"/>
        <v>0</v>
      </c>
      <c r="AY69" s="39">
        <f t="shared" ref="AY69:AY93" si="50">IF(AX69&gt;3,1,0)</f>
        <v>0</v>
      </c>
      <c r="BA69" s="43">
        <f t="shared" si="45"/>
        <v>39814</v>
      </c>
      <c r="BB69" s="43">
        <f t="shared" si="46"/>
        <v>39083</v>
      </c>
      <c r="BC69" s="39">
        <f>IF(D69&gt;0,(IF(D69&gt;BA69,1,(IF(D69&lt;BB69,1,0)))),0)</f>
        <v>0</v>
      </c>
      <c r="BE69" s="104">
        <f>SUMPRODUCT(LEN(A69:BC69))</f>
        <v>45</v>
      </c>
      <c r="BF69" s="39">
        <f t="shared" ref="BF69" si="51">BF68-BE69</f>
        <v>967</v>
      </c>
    </row>
    <row r="70" spans="1:58" s="39" customFormat="1" x14ac:dyDescent="0.25">
      <c r="A70" s="28">
        <v>67</v>
      </c>
      <c r="B70" s="58"/>
      <c r="C70" s="58"/>
      <c r="D70" s="121"/>
      <c r="E70" s="29" t="s">
        <v>25</v>
      </c>
      <c r="F70" s="29" t="s">
        <v>60</v>
      </c>
      <c r="G70" s="58"/>
      <c r="H70" s="58"/>
      <c r="I70" s="58"/>
      <c r="J70" s="58"/>
      <c r="K70" s="68"/>
      <c r="L70" s="68"/>
      <c r="M70" s="29" t="str">
        <f>IF(B70&gt;0,B70 &amp; " ("&amp;F70&amp;")","")</f>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49"/>
        <v>0</v>
      </c>
      <c r="AY70" s="39">
        <f t="shared" si="50"/>
        <v>0</v>
      </c>
      <c r="BA70" s="43">
        <f t="shared" si="45"/>
        <v>39814</v>
      </c>
      <c r="BB70" s="43">
        <f t="shared" si="46"/>
        <v>39083</v>
      </c>
      <c r="BC70" s="39">
        <f>IF(D70&gt;0,(IF(D70&gt;BA70,1,(IF(D70&lt;BB70,1,0)))),0)</f>
        <v>0</v>
      </c>
      <c r="BE70" s="104">
        <f>SUMPRODUCT(LEN(A70:BC70))</f>
        <v>45</v>
      </c>
      <c r="BF70" s="39">
        <f t="shared" ref="BF70:BF71" si="52">BE70+BF69</f>
        <v>1012</v>
      </c>
    </row>
    <row r="71" spans="1:58" s="39" customFormat="1" x14ac:dyDescent="0.25">
      <c r="A71" s="28">
        <v>68</v>
      </c>
      <c r="B71" s="58"/>
      <c r="C71" s="58"/>
      <c r="D71" s="121"/>
      <c r="E71" s="29" t="s">
        <v>25</v>
      </c>
      <c r="F71" s="29" t="s">
        <v>60</v>
      </c>
      <c r="G71" s="58"/>
      <c r="H71" s="58"/>
      <c r="I71" s="58"/>
      <c r="J71" s="58"/>
      <c r="K71" s="68"/>
      <c r="L71" s="68"/>
      <c r="M71" s="29" t="str">
        <f>IF(B71&gt;0,B71 &amp; " ("&amp;F71&amp;")","")</f>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49"/>
        <v>0</v>
      </c>
      <c r="AY71" s="39">
        <f t="shared" si="50"/>
        <v>0</v>
      </c>
      <c r="BA71" s="43">
        <f t="shared" si="45"/>
        <v>39814</v>
      </c>
      <c r="BB71" s="43">
        <f t="shared" si="46"/>
        <v>39083</v>
      </c>
      <c r="BC71" s="39">
        <f>IF(D71&gt;0,(IF(D71&gt;BA71,1,(IF(D71&lt;BB71,1,0)))),0)</f>
        <v>0</v>
      </c>
      <c r="BE71" s="104">
        <f>SUMPRODUCT(LEN(A71:BC71))</f>
        <v>45</v>
      </c>
      <c r="BF71" s="39">
        <f t="shared" si="52"/>
        <v>1057</v>
      </c>
    </row>
    <row r="72" spans="1:58" s="39" customFormat="1" x14ac:dyDescent="0.25">
      <c r="A72" s="28">
        <v>69</v>
      </c>
      <c r="B72" s="58"/>
      <c r="C72" s="58"/>
      <c r="D72" s="121"/>
      <c r="E72" s="29" t="s">
        <v>25</v>
      </c>
      <c r="F72" s="29" t="s">
        <v>60</v>
      </c>
      <c r="G72" s="58"/>
      <c r="H72" s="58"/>
      <c r="I72" s="58"/>
      <c r="J72" s="58"/>
      <c r="K72" s="68"/>
      <c r="L72" s="68"/>
      <c r="M72" s="29" t="str">
        <f>IF(B72&gt;0,B72 &amp; " ("&amp;F72&amp;")","")</f>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49"/>
        <v>0</v>
      </c>
      <c r="AY72" s="39">
        <f t="shared" si="50"/>
        <v>0</v>
      </c>
      <c r="BA72" s="43">
        <f t="shared" si="45"/>
        <v>39814</v>
      </c>
      <c r="BB72" s="43">
        <f t="shared" si="46"/>
        <v>39083</v>
      </c>
      <c r="BC72" s="39">
        <f>IF(D72&gt;0,(IF(D72&gt;BA72,1,(IF(D72&lt;BB72,1,0)))),0)</f>
        <v>0</v>
      </c>
      <c r="BE72" s="104">
        <f>SUMPRODUCT(LEN(A72:BC72))</f>
        <v>45</v>
      </c>
      <c r="BF72" s="39">
        <f t="shared" ref="BF72" si="53">BF71-BE72</f>
        <v>1012</v>
      </c>
    </row>
    <row r="73" spans="1:58" s="39" customFormat="1" x14ac:dyDescent="0.25">
      <c r="A73" s="28">
        <v>70</v>
      </c>
      <c r="B73" s="58"/>
      <c r="C73" s="58"/>
      <c r="D73" s="121"/>
      <c r="E73" s="29" t="s">
        <v>25</v>
      </c>
      <c r="F73" s="29" t="s">
        <v>60</v>
      </c>
      <c r="G73" s="58"/>
      <c r="H73" s="58"/>
      <c r="I73" s="58"/>
      <c r="J73" s="58"/>
      <c r="K73" s="68"/>
      <c r="L73" s="68"/>
      <c r="M73" s="29" t="str">
        <f>IF(B73&gt;0,B73 &amp; " ("&amp;F73&amp;")","")</f>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49"/>
        <v>0</v>
      </c>
      <c r="AY73" s="39">
        <f t="shared" si="50"/>
        <v>0</v>
      </c>
      <c r="BA73" s="43">
        <f t="shared" si="45"/>
        <v>39814</v>
      </c>
      <c r="BB73" s="43">
        <f t="shared" si="46"/>
        <v>39083</v>
      </c>
      <c r="BC73" s="39">
        <f>IF(D73&gt;0,(IF(D73&gt;BA73,1,(IF(D73&lt;BB73,1,0)))),0)</f>
        <v>0</v>
      </c>
      <c r="BE73" s="104">
        <f>SUMPRODUCT(LEN(A73:BC73))</f>
        <v>45</v>
      </c>
      <c r="BF73" s="39">
        <f t="shared" ref="BF73:BF74" si="54">BE73+BF72</f>
        <v>1057</v>
      </c>
    </row>
    <row r="74" spans="1:58" s="39" customFormat="1" x14ac:dyDescent="0.25">
      <c r="A74" s="28">
        <v>71</v>
      </c>
      <c r="B74" s="58"/>
      <c r="C74" s="58"/>
      <c r="D74" s="121"/>
      <c r="E74" s="29" t="s">
        <v>25</v>
      </c>
      <c r="F74" s="29" t="s">
        <v>60</v>
      </c>
      <c r="G74" s="58"/>
      <c r="H74" s="58"/>
      <c r="I74" s="58"/>
      <c r="J74" s="58"/>
      <c r="K74" s="68"/>
      <c r="L74" s="68"/>
      <c r="M74" s="29" t="str">
        <f>IF(B74&gt;0,B74 &amp; " ("&amp;F74&amp;")","")</f>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49"/>
        <v>0</v>
      </c>
      <c r="AY74" s="39">
        <f t="shared" si="50"/>
        <v>0</v>
      </c>
      <c r="BA74" s="43">
        <f t="shared" si="45"/>
        <v>39814</v>
      </c>
      <c r="BB74" s="43">
        <f t="shared" si="46"/>
        <v>39083</v>
      </c>
      <c r="BC74" s="39">
        <f>IF(D74&gt;0,(IF(D74&gt;BA74,1,(IF(D74&lt;BB74,1,0)))),0)</f>
        <v>0</v>
      </c>
      <c r="BE74" s="104">
        <f>SUMPRODUCT(LEN(A74:BC74))</f>
        <v>45</v>
      </c>
      <c r="BF74" s="39">
        <f t="shared" si="54"/>
        <v>1102</v>
      </c>
    </row>
    <row r="75" spans="1:58" s="39" customFormat="1" x14ac:dyDescent="0.25">
      <c r="A75" s="28">
        <v>72</v>
      </c>
      <c r="B75" s="58"/>
      <c r="C75" s="58"/>
      <c r="D75" s="121"/>
      <c r="E75" s="29" t="s">
        <v>25</v>
      </c>
      <c r="F75" s="29" t="s">
        <v>60</v>
      </c>
      <c r="G75" s="58"/>
      <c r="H75" s="58"/>
      <c r="I75" s="58"/>
      <c r="J75" s="58"/>
      <c r="K75" s="68"/>
      <c r="L75" s="68"/>
      <c r="M75" s="29" t="str">
        <f>IF(B75&gt;0,B75 &amp; " ("&amp;F75&amp;")","")</f>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49"/>
        <v>0</v>
      </c>
      <c r="AY75" s="39">
        <f t="shared" si="50"/>
        <v>0</v>
      </c>
      <c r="BA75" s="43">
        <f t="shared" si="45"/>
        <v>39814</v>
      </c>
      <c r="BB75" s="43">
        <f t="shared" si="46"/>
        <v>39083</v>
      </c>
      <c r="BC75" s="39">
        <f>IF(D75&gt;0,(IF(D75&gt;BA75,1,(IF(D75&lt;BB75,1,0)))),0)</f>
        <v>0</v>
      </c>
      <c r="BE75" s="104">
        <f>SUMPRODUCT(LEN(A75:BC75))</f>
        <v>45</v>
      </c>
      <c r="BF75" s="39">
        <f t="shared" ref="BF75" si="55">BF74-BE75</f>
        <v>1057</v>
      </c>
    </row>
    <row r="76" spans="1:58" s="39" customFormat="1" x14ac:dyDescent="0.25">
      <c r="A76" s="28">
        <v>73</v>
      </c>
      <c r="B76" s="58"/>
      <c r="C76" s="58"/>
      <c r="D76" s="121"/>
      <c r="E76" s="29" t="s">
        <v>25</v>
      </c>
      <c r="F76" s="29" t="s">
        <v>60</v>
      </c>
      <c r="G76" s="58"/>
      <c r="H76" s="58"/>
      <c r="I76" s="58"/>
      <c r="J76" s="58"/>
      <c r="K76" s="68"/>
      <c r="L76" s="68"/>
      <c r="M76" s="29" t="str">
        <f>IF(B76&gt;0,B76 &amp; " ("&amp;F76&amp;")","")</f>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49"/>
        <v>0</v>
      </c>
      <c r="AY76" s="39">
        <f t="shared" si="50"/>
        <v>0</v>
      </c>
      <c r="BA76" s="43">
        <f t="shared" si="45"/>
        <v>39814</v>
      </c>
      <c r="BB76" s="43">
        <f t="shared" si="46"/>
        <v>39083</v>
      </c>
      <c r="BC76" s="39">
        <f>IF(D76&gt;0,(IF(D76&gt;BA76,1,(IF(D76&lt;BB76,1,0)))),0)</f>
        <v>0</v>
      </c>
      <c r="BE76" s="104">
        <f>SUMPRODUCT(LEN(A76:BC76))</f>
        <v>45</v>
      </c>
      <c r="BF76" s="39">
        <f t="shared" ref="BF76:BF77" si="56">BE76+BF75</f>
        <v>1102</v>
      </c>
    </row>
    <row r="77" spans="1:58" s="39" customFormat="1" x14ac:dyDescent="0.25">
      <c r="A77" s="28">
        <v>74</v>
      </c>
      <c r="B77" s="58"/>
      <c r="C77" s="58"/>
      <c r="D77" s="121"/>
      <c r="E77" s="29" t="s">
        <v>25</v>
      </c>
      <c r="F77" s="29" t="s">
        <v>60</v>
      </c>
      <c r="G77" s="58"/>
      <c r="H77" s="58"/>
      <c r="I77" s="58"/>
      <c r="J77" s="58"/>
      <c r="K77" s="68"/>
      <c r="L77" s="68"/>
      <c r="M77" s="29" t="str">
        <f>IF(B77&gt;0,B77 &amp; " ("&amp;F77&amp;")","")</f>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49"/>
        <v>0</v>
      </c>
      <c r="AY77" s="39">
        <f t="shared" si="50"/>
        <v>0</v>
      </c>
      <c r="BA77" s="43">
        <f t="shared" si="45"/>
        <v>39814</v>
      </c>
      <c r="BB77" s="43">
        <f t="shared" si="46"/>
        <v>39083</v>
      </c>
      <c r="BC77" s="39">
        <f>IF(D77&gt;0,(IF(D77&gt;BA77,1,(IF(D77&lt;BB77,1,0)))),0)</f>
        <v>0</v>
      </c>
      <c r="BE77" s="104">
        <f>SUMPRODUCT(LEN(A77:BC77))</f>
        <v>45</v>
      </c>
      <c r="BF77" s="39">
        <f t="shared" si="56"/>
        <v>1147</v>
      </c>
    </row>
    <row r="78" spans="1:58" s="39" customFormat="1" x14ac:dyDescent="0.25">
      <c r="A78" s="28">
        <v>75</v>
      </c>
      <c r="B78" s="58"/>
      <c r="C78" s="58"/>
      <c r="D78" s="121"/>
      <c r="E78" s="29" t="s">
        <v>25</v>
      </c>
      <c r="F78" s="29" t="s">
        <v>60</v>
      </c>
      <c r="G78" s="58"/>
      <c r="H78" s="58"/>
      <c r="I78" s="58"/>
      <c r="J78" s="58"/>
      <c r="K78" s="68"/>
      <c r="L78" s="68"/>
      <c r="M78" s="29" t="str">
        <f>IF(B78&gt;0,B78 &amp; " ("&amp;F78&amp;")","")</f>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49"/>
        <v>0</v>
      </c>
      <c r="AY78" s="39">
        <f t="shared" si="50"/>
        <v>0</v>
      </c>
      <c r="BA78" s="43">
        <f t="shared" si="45"/>
        <v>39814</v>
      </c>
      <c r="BB78" s="43">
        <f t="shared" si="46"/>
        <v>39083</v>
      </c>
      <c r="BC78" s="39">
        <f>IF(D78&gt;0,(IF(D78&gt;BA78,1,(IF(D78&lt;BB78,1,0)))),0)</f>
        <v>0</v>
      </c>
      <c r="BE78" s="104">
        <f>SUMPRODUCT(LEN(A78:BC78))</f>
        <v>45</v>
      </c>
      <c r="BF78" s="39">
        <f t="shared" ref="BF78" si="57">BF77-BE78</f>
        <v>1102</v>
      </c>
    </row>
    <row r="79" spans="1:58" s="39" customFormat="1" x14ac:dyDescent="0.25">
      <c r="A79" s="28">
        <v>76</v>
      </c>
      <c r="B79" s="58"/>
      <c r="C79" s="58"/>
      <c r="D79" s="121"/>
      <c r="E79" s="29" t="s">
        <v>25</v>
      </c>
      <c r="F79" s="29" t="s">
        <v>60</v>
      </c>
      <c r="G79" s="58"/>
      <c r="H79" s="58"/>
      <c r="I79" s="58"/>
      <c r="J79" s="58"/>
      <c r="K79" s="68"/>
      <c r="L79" s="68"/>
      <c r="M79" s="29" t="str">
        <f>IF(B79&gt;0,B79 &amp; " ("&amp;F79&amp;")","")</f>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49"/>
        <v>0</v>
      </c>
      <c r="AY79" s="39">
        <f t="shared" si="50"/>
        <v>0</v>
      </c>
      <c r="BA79" s="43">
        <f t="shared" si="45"/>
        <v>39814</v>
      </c>
      <c r="BB79" s="43">
        <f t="shared" si="46"/>
        <v>39083</v>
      </c>
      <c r="BC79" s="39">
        <f>IF(D79&gt;0,(IF(D79&gt;BA79,1,(IF(D79&lt;BB79,1,0)))),0)</f>
        <v>0</v>
      </c>
      <c r="BE79" s="104">
        <f>SUMPRODUCT(LEN(A79:BC79))</f>
        <v>45</v>
      </c>
      <c r="BF79" s="39">
        <f t="shared" ref="BF79:BF80" si="58">BE79+BF78</f>
        <v>1147</v>
      </c>
    </row>
    <row r="80" spans="1:58" s="39" customFormat="1" x14ac:dyDescent="0.25">
      <c r="A80" s="28">
        <v>77</v>
      </c>
      <c r="B80" s="58"/>
      <c r="C80" s="58"/>
      <c r="D80" s="121"/>
      <c r="E80" s="29" t="s">
        <v>25</v>
      </c>
      <c r="F80" s="29" t="s">
        <v>60</v>
      </c>
      <c r="G80" s="58"/>
      <c r="H80" s="58"/>
      <c r="I80" s="58"/>
      <c r="J80" s="58"/>
      <c r="K80" s="68"/>
      <c r="L80" s="68"/>
      <c r="M80" s="29" t="str">
        <f>IF(B80&gt;0,B80 &amp; " ("&amp;F80&amp;")","")</f>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49"/>
        <v>0</v>
      </c>
      <c r="AY80" s="39">
        <f t="shared" si="50"/>
        <v>0</v>
      </c>
      <c r="BA80" s="43">
        <f t="shared" si="45"/>
        <v>39814</v>
      </c>
      <c r="BB80" s="43">
        <f t="shared" si="46"/>
        <v>39083</v>
      </c>
      <c r="BC80" s="39">
        <f>IF(D80&gt;0,(IF(D80&gt;BA80,1,(IF(D80&lt;BB80,1,0)))),0)</f>
        <v>0</v>
      </c>
      <c r="BE80" s="104">
        <f>SUMPRODUCT(LEN(A80:BC80))</f>
        <v>45</v>
      </c>
      <c r="BF80" s="39">
        <f t="shared" si="58"/>
        <v>1192</v>
      </c>
    </row>
    <row r="81" spans="1:58" s="39" customFormat="1" x14ac:dyDescent="0.25">
      <c r="A81" s="28">
        <v>78</v>
      </c>
      <c r="B81" s="58"/>
      <c r="C81" s="58"/>
      <c r="D81" s="121"/>
      <c r="E81" s="29" t="s">
        <v>25</v>
      </c>
      <c r="F81" s="29" t="s">
        <v>60</v>
      </c>
      <c r="G81" s="58"/>
      <c r="H81" s="58"/>
      <c r="I81" s="58"/>
      <c r="J81" s="58"/>
      <c r="K81" s="68"/>
      <c r="L81" s="68"/>
      <c r="M81" s="29" t="str">
        <f>IF(B81&gt;0,B81 &amp; " ("&amp;F81&amp;")","")</f>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49"/>
        <v>0</v>
      </c>
      <c r="AY81" s="39">
        <f t="shared" si="50"/>
        <v>0</v>
      </c>
      <c r="BA81" s="43">
        <f t="shared" si="45"/>
        <v>39814</v>
      </c>
      <c r="BB81" s="43">
        <f t="shared" si="46"/>
        <v>39083</v>
      </c>
      <c r="BC81" s="39">
        <f>IF(D81&gt;0,(IF(D81&gt;BA81,1,(IF(D81&lt;BB81,1,0)))),0)</f>
        <v>0</v>
      </c>
      <c r="BE81" s="104">
        <f>SUMPRODUCT(LEN(A81:BC81))</f>
        <v>45</v>
      </c>
      <c r="BF81" s="39">
        <f t="shared" ref="BF81" si="59">BF80-BE81</f>
        <v>1147</v>
      </c>
    </row>
    <row r="82" spans="1:58" s="39" customFormat="1" x14ac:dyDescent="0.25">
      <c r="A82" s="28">
        <v>79</v>
      </c>
      <c r="B82" s="58"/>
      <c r="C82" s="58"/>
      <c r="D82" s="121"/>
      <c r="E82" s="29" t="s">
        <v>25</v>
      </c>
      <c r="F82" s="29" t="s">
        <v>60</v>
      </c>
      <c r="G82" s="58"/>
      <c r="H82" s="58"/>
      <c r="I82" s="58"/>
      <c r="J82" s="58"/>
      <c r="K82" s="68"/>
      <c r="L82" s="68"/>
      <c r="M82" s="29" t="str">
        <f>IF(B82&gt;0,B82 &amp; " ("&amp;F82&amp;")","")</f>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49"/>
        <v>0</v>
      </c>
      <c r="AY82" s="39">
        <f t="shared" si="50"/>
        <v>0</v>
      </c>
      <c r="BA82" s="43">
        <f t="shared" si="45"/>
        <v>39814</v>
      </c>
      <c r="BB82" s="43">
        <f t="shared" si="46"/>
        <v>39083</v>
      </c>
      <c r="BC82" s="39">
        <f>IF(D82&gt;0,(IF(D82&gt;BA82,1,(IF(D82&lt;BB82,1,0)))),0)</f>
        <v>0</v>
      </c>
      <c r="BE82" s="104">
        <f>SUMPRODUCT(LEN(A82:BC82))</f>
        <v>45</v>
      </c>
      <c r="BF82" s="39">
        <f t="shared" ref="BF82:BF83" si="60">BE82+BF81</f>
        <v>1192</v>
      </c>
    </row>
    <row r="83" spans="1:58" s="39" customFormat="1" x14ac:dyDescent="0.25">
      <c r="A83" s="28">
        <v>80</v>
      </c>
      <c r="B83" s="58"/>
      <c r="C83" s="58"/>
      <c r="D83" s="121"/>
      <c r="E83" s="29" t="s">
        <v>25</v>
      </c>
      <c r="F83" s="29" t="s">
        <v>60</v>
      </c>
      <c r="G83" s="58"/>
      <c r="H83" s="58"/>
      <c r="I83" s="58"/>
      <c r="J83" s="58"/>
      <c r="K83" s="68"/>
      <c r="L83" s="68"/>
      <c r="M83" s="29" t="str">
        <f>IF(B83&gt;0,B83 &amp; " ("&amp;F83&amp;")","")</f>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49"/>
        <v>0</v>
      </c>
      <c r="AY83" s="39">
        <f t="shared" si="50"/>
        <v>0</v>
      </c>
      <c r="BA83" s="43">
        <f t="shared" si="45"/>
        <v>39814</v>
      </c>
      <c r="BB83" s="43">
        <f t="shared" si="46"/>
        <v>39083</v>
      </c>
      <c r="BC83" s="39">
        <f>IF(D83&gt;0,(IF(D83&gt;BA83,1,(IF(D83&lt;BB83,1,0)))),0)</f>
        <v>0</v>
      </c>
      <c r="BE83" s="104">
        <f>SUMPRODUCT(LEN(A83:BC83))</f>
        <v>45</v>
      </c>
      <c r="BF83" s="39">
        <f t="shared" si="60"/>
        <v>1237</v>
      </c>
    </row>
    <row r="84" spans="1:58" s="39" customFormat="1" x14ac:dyDescent="0.25">
      <c r="A84" s="28">
        <v>81</v>
      </c>
      <c r="B84" s="58"/>
      <c r="C84" s="58"/>
      <c r="D84" s="121"/>
      <c r="E84" s="29" t="s">
        <v>25</v>
      </c>
      <c r="F84" s="29" t="s">
        <v>60</v>
      </c>
      <c r="G84" s="58"/>
      <c r="H84" s="58"/>
      <c r="I84" s="58"/>
      <c r="J84" s="58"/>
      <c r="K84" s="68"/>
      <c r="L84" s="68"/>
      <c r="M84" s="29" t="str">
        <f>IF(B84&gt;0,B84 &amp; " ("&amp;F84&amp;")","")</f>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49"/>
        <v>0</v>
      </c>
      <c r="AY84" s="39">
        <f t="shared" si="50"/>
        <v>0</v>
      </c>
      <c r="BA84" s="43">
        <f t="shared" si="45"/>
        <v>39814</v>
      </c>
      <c r="BB84" s="43">
        <f t="shared" si="46"/>
        <v>39083</v>
      </c>
      <c r="BC84" s="39">
        <f>IF(D84&gt;0,(IF(D84&gt;BA84,1,(IF(D84&lt;BB84,1,0)))),0)</f>
        <v>0</v>
      </c>
      <c r="BE84" s="104">
        <f>SUMPRODUCT(LEN(A84:BC84))</f>
        <v>45</v>
      </c>
      <c r="BF84" s="39">
        <f t="shared" ref="BF84" si="61">BF83-BE84</f>
        <v>1192</v>
      </c>
    </row>
    <row r="85" spans="1:58" s="39" customFormat="1" x14ac:dyDescent="0.25">
      <c r="A85" s="28">
        <v>82</v>
      </c>
      <c r="B85" s="58"/>
      <c r="C85" s="58"/>
      <c r="D85" s="121"/>
      <c r="E85" s="29" t="s">
        <v>25</v>
      </c>
      <c r="F85" s="29" t="s">
        <v>60</v>
      </c>
      <c r="G85" s="58"/>
      <c r="H85" s="58"/>
      <c r="I85" s="58"/>
      <c r="J85" s="58"/>
      <c r="K85" s="68"/>
      <c r="L85" s="68"/>
      <c r="M85" s="29" t="str">
        <f>IF(B85&gt;0,B85 &amp; " ("&amp;F85&amp;")","")</f>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49"/>
        <v>0</v>
      </c>
      <c r="AY85" s="39">
        <f t="shared" si="50"/>
        <v>0</v>
      </c>
      <c r="BA85" s="43">
        <f t="shared" si="45"/>
        <v>39814</v>
      </c>
      <c r="BB85" s="43">
        <f t="shared" si="46"/>
        <v>39083</v>
      </c>
      <c r="BC85" s="39">
        <f>IF(D85&gt;0,(IF(D85&gt;BA85,1,(IF(D85&lt;BB85,1,0)))),0)</f>
        <v>0</v>
      </c>
      <c r="BE85" s="104">
        <f>SUMPRODUCT(LEN(A85:BC85))</f>
        <v>45</v>
      </c>
      <c r="BF85" s="39">
        <f t="shared" ref="BF85:BF86" si="62">BE85+BF84</f>
        <v>1237</v>
      </c>
    </row>
    <row r="86" spans="1:58" s="39" customFormat="1" x14ac:dyDescent="0.25">
      <c r="A86" s="28">
        <v>83</v>
      </c>
      <c r="B86" s="58"/>
      <c r="C86" s="58"/>
      <c r="D86" s="121"/>
      <c r="E86" s="29" t="s">
        <v>25</v>
      </c>
      <c r="F86" s="29" t="s">
        <v>60</v>
      </c>
      <c r="G86" s="58"/>
      <c r="H86" s="58"/>
      <c r="I86" s="58"/>
      <c r="J86" s="58"/>
      <c r="K86" s="68"/>
      <c r="L86" s="68"/>
      <c r="M86" s="29" t="str">
        <f>IF(B86&gt;0,B86 &amp; " ("&amp;F86&amp;")","")</f>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49"/>
        <v>0</v>
      </c>
      <c r="AY86" s="39">
        <f t="shared" si="50"/>
        <v>0</v>
      </c>
      <c r="BA86" s="43">
        <f t="shared" si="45"/>
        <v>39814</v>
      </c>
      <c r="BB86" s="43">
        <f t="shared" si="46"/>
        <v>39083</v>
      </c>
      <c r="BC86" s="39">
        <f>IF(D86&gt;0,(IF(D86&gt;BA86,1,(IF(D86&lt;BB86,1,0)))),0)</f>
        <v>0</v>
      </c>
      <c r="BE86" s="104">
        <f>SUMPRODUCT(LEN(A86:BC86))</f>
        <v>45</v>
      </c>
      <c r="BF86" s="39">
        <f t="shared" si="62"/>
        <v>1282</v>
      </c>
    </row>
    <row r="87" spans="1:58" s="39" customFormat="1" x14ac:dyDescent="0.25">
      <c r="A87" s="28">
        <v>84</v>
      </c>
      <c r="B87" s="58"/>
      <c r="C87" s="58"/>
      <c r="D87" s="121"/>
      <c r="E87" s="29" t="s">
        <v>25</v>
      </c>
      <c r="F87" s="29" t="s">
        <v>60</v>
      </c>
      <c r="G87" s="58"/>
      <c r="H87" s="58"/>
      <c r="I87" s="58"/>
      <c r="J87" s="58"/>
      <c r="K87" s="68"/>
      <c r="L87" s="68"/>
      <c r="M87" s="29" t="str">
        <f>IF(B87&gt;0,B87 &amp; " ("&amp;F87&amp;")","")</f>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49"/>
        <v>0</v>
      </c>
      <c r="AY87" s="39">
        <f t="shared" si="50"/>
        <v>0</v>
      </c>
      <c r="BA87" s="43">
        <f t="shared" si="45"/>
        <v>39814</v>
      </c>
      <c r="BB87" s="43">
        <f t="shared" si="46"/>
        <v>39083</v>
      </c>
      <c r="BC87" s="39">
        <f>IF(D87&gt;0,(IF(D87&gt;BA87,1,(IF(D87&lt;BB87,1,0)))),0)</f>
        <v>0</v>
      </c>
      <c r="BE87" s="104">
        <f>SUMPRODUCT(LEN(A87:BC87))</f>
        <v>45</v>
      </c>
      <c r="BF87" s="39">
        <f t="shared" ref="BF87" si="63">BF86-BE87</f>
        <v>1237</v>
      </c>
    </row>
    <row r="88" spans="1:58" s="39" customFormat="1" x14ac:dyDescent="0.25">
      <c r="A88" s="28">
        <v>85</v>
      </c>
      <c r="B88" s="58"/>
      <c r="C88" s="58"/>
      <c r="D88" s="121"/>
      <c r="E88" s="29" t="s">
        <v>25</v>
      </c>
      <c r="F88" s="29" t="s">
        <v>60</v>
      </c>
      <c r="G88" s="58"/>
      <c r="H88" s="58"/>
      <c r="I88" s="58"/>
      <c r="J88" s="58"/>
      <c r="K88" s="68"/>
      <c r="L88" s="68"/>
      <c r="M88" s="29" t="str">
        <f>IF(B88&gt;0,B88 &amp; " ("&amp;F88&amp;")","")</f>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49"/>
        <v>0</v>
      </c>
      <c r="AY88" s="39">
        <f t="shared" si="50"/>
        <v>0</v>
      </c>
      <c r="BA88" s="43">
        <f t="shared" si="45"/>
        <v>39814</v>
      </c>
      <c r="BB88" s="43">
        <f t="shared" si="46"/>
        <v>39083</v>
      </c>
      <c r="BC88" s="39">
        <f>IF(D88&gt;0,(IF(D88&gt;BA88,1,(IF(D88&lt;BB88,1,0)))),0)</f>
        <v>0</v>
      </c>
      <c r="BE88" s="104">
        <f>SUMPRODUCT(LEN(A88:BC88))</f>
        <v>45</v>
      </c>
      <c r="BF88" s="39">
        <f t="shared" ref="BF88:BF89" si="64">BE88+BF87</f>
        <v>1282</v>
      </c>
    </row>
    <row r="89" spans="1:58" s="39" customFormat="1" x14ac:dyDescent="0.25">
      <c r="A89" s="28">
        <v>86</v>
      </c>
      <c r="B89" s="58"/>
      <c r="C89" s="58"/>
      <c r="D89" s="121"/>
      <c r="E89" s="29" t="s">
        <v>25</v>
      </c>
      <c r="F89" s="29" t="s">
        <v>60</v>
      </c>
      <c r="G89" s="58"/>
      <c r="H89" s="58"/>
      <c r="I89" s="58"/>
      <c r="J89" s="58"/>
      <c r="K89" s="68"/>
      <c r="L89" s="68"/>
      <c r="M89" s="29" t="str">
        <f>IF(B89&gt;0,B89 &amp; " ("&amp;F89&amp;")","")</f>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49"/>
        <v>0</v>
      </c>
      <c r="AY89" s="39">
        <f t="shared" si="50"/>
        <v>0</v>
      </c>
      <c r="BA89" s="43">
        <f t="shared" si="45"/>
        <v>39814</v>
      </c>
      <c r="BB89" s="43">
        <f t="shared" si="46"/>
        <v>39083</v>
      </c>
      <c r="BC89" s="39">
        <f>IF(D89&gt;0,(IF(D89&gt;BA89,1,(IF(D89&lt;BB89,1,0)))),0)</f>
        <v>0</v>
      </c>
      <c r="BE89" s="104">
        <f>SUMPRODUCT(LEN(A89:BC89))</f>
        <v>45</v>
      </c>
      <c r="BF89" s="39">
        <f t="shared" si="64"/>
        <v>1327</v>
      </c>
    </row>
    <row r="90" spans="1:58" s="39" customFormat="1" x14ac:dyDescent="0.25">
      <c r="A90" s="28">
        <v>87</v>
      </c>
      <c r="B90" s="58"/>
      <c r="C90" s="58"/>
      <c r="D90" s="121"/>
      <c r="E90" s="29" t="s">
        <v>25</v>
      </c>
      <c r="F90" s="29" t="s">
        <v>60</v>
      </c>
      <c r="G90" s="58"/>
      <c r="H90" s="58"/>
      <c r="I90" s="58"/>
      <c r="J90" s="58"/>
      <c r="K90" s="68"/>
      <c r="L90" s="68"/>
      <c r="M90" s="29" t="str">
        <f>IF(B90&gt;0,B90 &amp; " ("&amp;F90&amp;")","")</f>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49"/>
        <v>0</v>
      </c>
      <c r="AY90" s="39">
        <f t="shared" si="50"/>
        <v>0</v>
      </c>
      <c r="BA90" s="43">
        <f t="shared" si="45"/>
        <v>39814</v>
      </c>
      <c r="BB90" s="43">
        <f t="shared" si="46"/>
        <v>39083</v>
      </c>
      <c r="BC90" s="39">
        <f>IF(D90&gt;0,(IF(D90&gt;BA90,1,(IF(D90&lt;BB90,1,0)))),0)</f>
        <v>0</v>
      </c>
      <c r="BE90" s="104">
        <f>SUMPRODUCT(LEN(A90:BC90))</f>
        <v>45</v>
      </c>
      <c r="BF90" s="39">
        <f t="shared" ref="BF90" si="65">BF89-BE90</f>
        <v>1282</v>
      </c>
    </row>
    <row r="91" spans="1:58" s="39" customFormat="1" x14ac:dyDescent="0.25">
      <c r="A91" s="28">
        <v>88</v>
      </c>
      <c r="B91" s="58"/>
      <c r="C91" s="58"/>
      <c r="D91" s="121"/>
      <c r="E91" s="29" t="s">
        <v>25</v>
      </c>
      <c r="F91" s="29" t="s">
        <v>60</v>
      </c>
      <c r="G91" s="58"/>
      <c r="H91" s="58"/>
      <c r="I91" s="58"/>
      <c r="J91" s="58"/>
      <c r="K91" s="68"/>
      <c r="L91" s="68"/>
      <c r="M91" s="29" t="str">
        <f>IF(B91&gt;0,B91 &amp; " ("&amp;F91&amp;")","")</f>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49"/>
        <v>0</v>
      </c>
      <c r="AY91" s="39">
        <f t="shared" si="50"/>
        <v>0</v>
      </c>
      <c r="BA91" s="43">
        <f t="shared" si="45"/>
        <v>39814</v>
      </c>
      <c r="BB91" s="43">
        <f t="shared" si="46"/>
        <v>39083</v>
      </c>
      <c r="BC91" s="39">
        <f>IF(D91&gt;0,(IF(D91&gt;BA91,1,(IF(D91&lt;BB91,1,0)))),0)</f>
        <v>0</v>
      </c>
      <c r="BE91" s="104">
        <f>SUMPRODUCT(LEN(A91:BC91))</f>
        <v>45</v>
      </c>
      <c r="BF91" s="39">
        <f t="shared" ref="BF91:BF92" si="66">BE91+BF90</f>
        <v>1327</v>
      </c>
    </row>
    <row r="92" spans="1:58" s="39" customFormat="1" x14ac:dyDescent="0.25">
      <c r="A92" s="28">
        <v>89</v>
      </c>
      <c r="B92" s="58"/>
      <c r="C92" s="58"/>
      <c r="D92" s="121"/>
      <c r="E92" s="29" t="s">
        <v>25</v>
      </c>
      <c r="F92" s="29" t="s">
        <v>60</v>
      </c>
      <c r="G92" s="58"/>
      <c r="H92" s="58"/>
      <c r="I92" s="58"/>
      <c r="J92" s="58"/>
      <c r="K92" s="68"/>
      <c r="L92" s="68"/>
      <c r="M92" s="29" t="str">
        <f>IF(B92&gt;0,B92 &amp; " ("&amp;F92&amp;")","")</f>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49"/>
        <v>0</v>
      </c>
      <c r="AY92" s="39">
        <f t="shared" si="50"/>
        <v>0</v>
      </c>
      <c r="BA92" s="43">
        <f t="shared" si="45"/>
        <v>39814</v>
      </c>
      <c r="BB92" s="43">
        <f t="shared" si="46"/>
        <v>39083</v>
      </c>
      <c r="BC92" s="39">
        <f>IF(D92&gt;0,(IF(D92&gt;BA92,1,(IF(D92&lt;BB92,1,0)))),0)</f>
        <v>0</v>
      </c>
      <c r="BE92" s="104">
        <f>SUMPRODUCT(LEN(A92:BC92))</f>
        <v>45</v>
      </c>
      <c r="BF92" s="39">
        <f t="shared" si="66"/>
        <v>1372</v>
      </c>
    </row>
    <row r="93" spans="1:58" s="40" customFormat="1" ht="15.75" thickBot="1" x14ac:dyDescent="0.3">
      <c r="A93" s="34">
        <v>90</v>
      </c>
      <c r="B93" s="59"/>
      <c r="C93" s="59"/>
      <c r="D93" s="122"/>
      <c r="E93" s="35" t="s">
        <v>25</v>
      </c>
      <c r="F93" s="35" t="s">
        <v>60</v>
      </c>
      <c r="G93" s="59"/>
      <c r="H93" s="59"/>
      <c r="I93" s="59"/>
      <c r="J93" s="59"/>
      <c r="K93" s="69"/>
      <c r="L93" s="69"/>
      <c r="M93" s="35" t="str">
        <f>IF(B93&gt;0,B93 &amp; " ("&amp;F93&amp;")","")</f>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49"/>
        <v>0</v>
      </c>
      <c r="AY93" s="39">
        <f t="shared" si="50"/>
        <v>0</v>
      </c>
      <c r="BA93" s="43">
        <f t="shared" si="45"/>
        <v>39814</v>
      </c>
      <c r="BB93" s="43">
        <f t="shared" si="46"/>
        <v>39083</v>
      </c>
      <c r="BC93" s="39">
        <f>IF(D93&gt;0,(IF(D93&gt;BA93,1,(IF(D93&lt;BB93,1,0)))),0)</f>
        <v>0</v>
      </c>
      <c r="BE93" s="104">
        <f>SUMPRODUCT(LEN(A93:BC93))</f>
        <v>45</v>
      </c>
      <c r="BF93" s="39">
        <f t="shared" ref="BF93" si="67">BF92-BE93</f>
        <v>1327</v>
      </c>
    </row>
    <row r="94" spans="1:58" s="41" customFormat="1" x14ac:dyDescent="0.25">
      <c r="A94" s="36">
        <v>91</v>
      </c>
      <c r="B94" s="57"/>
      <c r="C94" s="57"/>
      <c r="D94" s="120"/>
      <c r="E94" s="37" t="s">
        <v>25</v>
      </c>
      <c r="F94" s="37" t="s">
        <v>26</v>
      </c>
      <c r="G94" s="57"/>
      <c r="H94" s="57"/>
      <c r="I94" s="57"/>
      <c r="J94" s="57"/>
      <c r="K94" s="67"/>
      <c r="L94" s="67"/>
      <c r="M94" s="37" t="str">
        <f>IF(B94&gt;0,B94 &amp; " ("&amp;F94&amp;")","")</f>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49"/>
        <v>0</v>
      </c>
      <c r="AY94" s="39">
        <f>IF(AX94&gt;4,1,0)</f>
        <v>0</v>
      </c>
      <c r="BA94" s="174">
        <v>39083</v>
      </c>
      <c r="BC94" s="39">
        <f>IF(D94&gt;0,(IF(D94&gt;BA94,1,(IF(D94&lt;BB94,1,0)))),0)</f>
        <v>0</v>
      </c>
      <c r="BE94" s="104">
        <f>SUMPRODUCT(LEN(A94:BC94))</f>
        <v>35</v>
      </c>
      <c r="BF94" s="39">
        <f t="shared" ref="BF94:BF95" si="68">BE94+BF93</f>
        <v>1362</v>
      </c>
    </row>
    <row r="95" spans="1:58" s="39" customFormat="1" x14ac:dyDescent="0.25">
      <c r="A95" s="28">
        <v>92</v>
      </c>
      <c r="B95" s="58"/>
      <c r="C95" s="58"/>
      <c r="D95" s="121"/>
      <c r="E95" s="29" t="s">
        <v>25</v>
      </c>
      <c r="F95" s="29" t="s">
        <v>26</v>
      </c>
      <c r="G95" s="58"/>
      <c r="H95" s="58"/>
      <c r="I95" s="58"/>
      <c r="J95" s="58"/>
      <c r="K95" s="68"/>
      <c r="L95" s="68"/>
      <c r="M95" s="29" t="str">
        <f>IF(B95&gt;0,B95 &amp; " ("&amp;F95&amp;")","")</f>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49"/>
        <v>0</v>
      </c>
      <c r="AY95" s="39">
        <f t="shared" ref="AY95:AY158" si="69">IF(AX95&gt;4,1,0)</f>
        <v>0</v>
      </c>
      <c r="BA95" s="43">
        <f>BA94</f>
        <v>39083</v>
      </c>
      <c r="BC95" s="39">
        <f>IF(D95&gt;0,(IF(D95&gt;BA95,1,(IF(D95&lt;BB95,1,0)))),0)</f>
        <v>0</v>
      </c>
      <c r="BE95" s="104">
        <f>SUMPRODUCT(LEN(A95:BC95))</f>
        <v>35</v>
      </c>
      <c r="BF95" s="39">
        <f t="shared" si="68"/>
        <v>1397</v>
      </c>
    </row>
    <row r="96" spans="1:58" s="39" customFormat="1" x14ac:dyDescent="0.25">
      <c r="A96" s="28">
        <v>93</v>
      </c>
      <c r="B96" s="58"/>
      <c r="C96" s="58"/>
      <c r="D96" s="121"/>
      <c r="E96" s="29" t="s">
        <v>25</v>
      </c>
      <c r="F96" s="29" t="s">
        <v>26</v>
      </c>
      <c r="G96" s="58"/>
      <c r="H96" s="58"/>
      <c r="I96" s="58"/>
      <c r="J96" s="58"/>
      <c r="K96" s="68"/>
      <c r="L96" s="68"/>
      <c r="M96" s="29" t="str">
        <f>IF(B96&gt;0,B96 &amp; " ("&amp;F96&amp;")","")</f>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49"/>
        <v>0</v>
      </c>
      <c r="AY96" s="39">
        <f t="shared" si="69"/>
        <v>0</v>
      </c>
      <c r="BA96" s="43">
        <f t="shared" ref="BA96:BA103" si="70">BA95</f>
        <v>39083</v>
      </c>
      <c r="BC96" s="39">
        <f>IF(D96&gt;0,(IF(D96&gt;BA96,1,(IF(D96&lt;BB96,1,0)))),0)</f>
        <v>0</v>
      </c>
      <c r="BE96" s="104">
        <f>SUMPRODUCT(LEN(A96:BC96))</f>
        <v>35</v>
      </c>
      <c r="BF96" s="39">
        <f t="shared" ref="BF96" si="71">BF95-BE96</f>
        <v>1362</v>
      </c>
    </row>
    <row r="97" spans="1:58" s="39" customFormat="1" x14ac:dyDescent="0.25">
      <c r="A97" s="28">
        <v>94</v>
      </c>
      <c r="B97" s="58"/>
      <c r="C97" s="58"/>
      <c r="D97" s="121"/>
      <c r="E97" s="29" t="s">
        <v>25</v>
      </c>
      <c r="F97" s="29" t="s">
        <v>26</v>
      </c>
      <c r="G97" s="58"/>
      <c r="H97" s="58"/>
      <c r="I97" s="58"/>
      <c r="J97" s="58"/>
      <c r="K97" s="68"/>
      <c r="L97" s="68"/>
      <c r="M97" s="29" t="str">
        <f>IF(B97&gt;0,B97 &amp; " ("&amp;F97&amp;")","")</f>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49"/>
        <v>0</v>
      </c>
      <c r="AY97" s="39">
        <f t="shared" si="69"/>
        <v>0</v>
      </c>
      <c r="BA97" s="43">
        <f t="shared" si="70"/>
        <v>39083</v>
      </c>
      <c r="BC97" s="39">
        <f>IF(D97&gt;0,(IF(D97&gt;BA97,1,(IF(D97&lt;BB97,1,0)))),0)</f>
        <v>0</v>
      </c>
      <c r="BE97" s="104">
        <f>SUMPRODUCT(LEN(A97:BC97))</f>
        <v>35</v>
      </c>
      <c r="BF97" s="39">
        <f t="shared" ref="BF97:BF98" si="72">BE97+BF96</f>
        <v>1397</v>
      </c>
    </row>
    <row r="98" spans="1:58" s="39" customFormat="1" x14ac:dyDescent="0.25">
      <c r="A98" s="28">
        <v>95</v>
      </c>
      <c r="B98" s="58"/>
      <c r="C98" s="58"/>
      <c r="D98" s="121"/>
      <c r="E98" s="29" t="s">
        <v>25</v>
      </c>
      <c r="F98" s="29" t="s">
        <v>26</v>
      </c>
      <c r="G98" s="58"/>
      <c r="H98" s="58"/>
      <c r="I98" s="58"/>
      <c r="J98" s="58"/>
      <c r="K98" s="68"/>
      <c r="L98" s="68"/>
      <c r="M98" s="29" t="str">
        <f>IF(B98&gt;0,B98 &amp; " ("&amp;F98&amp;")","")</f>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49"/>
        <v>0</v>
      </c>
      <c r="AY98" s="39">
        <f t="shared" si="69"/>
        <v>0</v>
      </c>
      <c r="BA98" s="43">
        <f t="shared" si="70"/>
        <v>39083</v>
      </c>
      <c r="BC98" s="39">
        <f>IF(D98&gt;0,(IF(D98&gt;BA98,1,(IF(D98&lt;BB98,1,0)))),0)</f>
        <v>0</v>
      </c>
      <c r="BE98" s="104">
        <f>SUMPRODUCT(LEN(A98:BC98))</f>
        <v>35</v>
      </c>
      <c r="BF98" s="39">
        <f t="shared" si="72"/>
        <v>1432</v>
      </c>
    </row>
    <row r="99" spans="1:58" s="39" customFormat="1" x14ac:dyDescent="0.25">
      <c r="A99" s="28">
        <v>96</v>
      </c>
      <c r="B99" s="58"/>
      <c r="C99" s="58"/>
      <c r="D99" s="121"/>
      <c r="E99" s="29" t="s">
        <v>25</v>
      </c>
      <c r="F99" s="29" t="s">
        <v>26</v>
      </c>
      <c r="G99" s="58"/>
      <c r="H99" s="58"/>
      <c r="I99" s="58"/>
      <c r="J99" s="58"/>
      <c r="K99" s="68"/>
      <c r="L99" s="68"/>
      <c r="M99" s="29" t="str">
        <f>IF(B99&gt;0,B99 &amp; " ("&amp;F99&amp;")","")</f>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49"/>
        <v>0</v>
      </c>
      <c r="AY99" s="39">
        <f t="shared" si="69"/>
        <v>0</v>
      </c>
      <c r="BA99" s="43">
        <f t="shared" si="70"/>
        <v>39083</v>
      </c>
      <c r="BC99" s="39">
        <f>IF(D99&gt;0,(IF(D99&gt;BA99,1,(IF(D99&lt;BB99,1,0)))),0)</f>
        <v>0</v>
      </c>
      <c r="BE99" s="104">
        <f>SUMPRODUCT(LEN(A99:BC99))</f>
        <v>35</v>
      </c>
      <c r="BF99" s="39">
        <f t="shared" ref="BF99" si="73">BF98-BE99</f>
        <v>1397</v>
      </c>
    </row>
    <row r="100" spans="1:58" s="39" customFormat="1" x14ac:dyDescent="0.25">
      <c r="A100" s="28">
        <v>97</v>
      </c>
      <c r="B100" s="58"/>
      <c r="C100" s="58"/>
      <c r="D100" s="121"/>
      <c r="E100" s="29" t="s">
        <v>25</v>
      </c>
      <c r="F100" s="29" t="s">
        <v>26</v>
      </c>
      <c r="G100" s="58"/>
      <c r="H100" s="58"/>
      <c r="I100" s="58"/>
      <c r="J100" s="58"/>
      <c r="K100" s="68"/>
      <c r="L100" s="68"/>
      <c r="M100" s="29" t="str">
        <f>IF(B100&gt;0,B100 &amp; " ("&amp;F100&amp;")","")</f>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49"/>
        <v>0</v>
      </c>
      <c r="AY100" s="39">
        <f t="shared" si="69"/>
        <v>0</v>
      </c>
      <c r="BA100" s="43">
        <f t="shared" si="70"/>
        <v>39083</v>
      </c>
      <c r="BC100" s="39">
        <f>IF(D100&gt;0,(IF(D100&gt;BA100,1,(IF(D100&lt;BB100,1,0)))),0)</f>
        <v>0</v>
      </c>
      <c r="BE100" s="104">
        <f>SUMPRODUCT(LEN(A100:BC100))</f>
        <v>35</v>
      </c>
      <c r="BF100" s="39">
        <f t="shared" ref="BF100:BF101" si="74">BE100+BF99</f>
        <v>1432</v>
      </c>
    </row>
    <row r="101" spans="1:58" s="39" customFormat="1" x14ac:dyDescent="0.25">
      <c r="A101" s="28">
        <v>98</v>
      </c>
      <c r="B101" s="58"/>
      <c r="C101" s="58"/>
      <c r="D101" s="121"/>
      <c r="E101" s="29" t="s">
        <v>25</v>
      </c>
      <c r="F101" s="29" t="s">
        <v>26</v>
      </c>
      <c r="G101" s="58"/>
      <c r="H101" s="58"/>
      <c r="I101" s="58"/>
      <c r="J101" s="58"/>
      <c r="K101" s="68"/>
      <c r="L101" s="68"/>
      <c r="M101" s="29" t="str">
        <f>IF(B101&gt;0,B101 &amp; " ("&amp;F101&amp;")","")</f>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49"/>
        <v>0</v>
      </c>
      <c r="AY101" s="39">
        <f t="shared" si="69"/>
        <v>0</v>
      </c>
      <c r="BA101" s="43">
        <f t="shared" si="70"/>
        <v>39083</v>
      </c>
      <c r="BC101" s="39">
        <f>IF(D101&gt;0,(IF(D101&gt;BA101,1,(IF(D101&lt;BB101,1,0)))),0)</f>
        <v>0</v>
      </c>
      <c r="BE101" s="104">
        <f>SUMPRODUCT(LEN(A101:BC101))</f>
        <v>35</v>
      </c>
      <c r="BF101" s="39">
        <f t="shared" si="74"/>
        <v>1467</v>
      </c>
    </row>
    <row r="102" spans="1:58" s="39" customFormat="1" x14ac:dyDescent="0.25">
      <c r="A102" s="28">
        <v>99</v>
      </c>
      <c r="B102" s="58"/>
      <c r="C102" s="58"/>
      <c r="D102" s="121"/>
      <c r="E102" s="29" t="s">
        <v>25</v>
      </c>
      <c r="F102" s="29" t="s">
        <v>26</v>
      </c>
      <c r="G102" s="58"/>
      <c r="H102" s="58"/>
      <c r="I102" s="58"/>
      <c r="J102" s="58"/>
      <c r="K102" s="68"/>
      <c r="L102" s="68"/>
      <c r="M102" s="29" t="str">
        <f>IF(B102&gt;0,B102 &amp; " ("&amp;F102&amp;")","")</f>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49"/>
        <v>0</v>
      </c>
      <c r="AY102" s="39">
        <f t="shared" si="69"/>
        <v>0</v>
      </c>
      <c r="BA102" s="43">
        <f t="shared" si="70"/>
        <v>39083</v>
      </c>
      <c r="BC102" s="39">
        <f>IF(D102&gt;0,(IF(D102&gt;BA102,1,(IF(D102&lt;BB102,1,0)))),0)</f>
        <v>0</v>
      </c>
      <c r="BE102" s="104">
        <f>SUMPRODUCT(LEN(A102:BC102))</f>
        <v>35</v>
      </c>
      <c r="BF102" s="39">
        <f t="shared" ref="BF102" si="75">BF101-BE102</f>
        <v>1432</v>
      </c>
    </row>
    <row r="103" spans="1:58" s="40" customFormat="1" ht="15.75" thickBot="1" x14ac:dyDescent="0.3">
      <c r="A103" s="34">
        <v>100</v>
      </c>
      <c r="B103" s="59"/>
      <c r="C103" s="59"/>
      <c r="D103" s="122"/>
      <c r="E103" s="35" t="s">
        <v>25</v>
      </c>
      <c r="F103" s="35" t="s">
        <v>26</v>
      </c>
      <c r="G103" s="59"/>
      <c r="H103" s="59"/>
      <c r="I103" s="59"/>
      <c r="J103" s="59"/>
      <c r="K103" s="69"/>
      <c r="L103" s="69"/>
      <c r="M103" s="35" t="str">
        <f>IF(B103&gt;0,B103 &amp; " ("&amp;F103&amp;")","")</f>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49"/>
        <v>0</v>
      </c>
      <c r="AY103" s="39">
        <f t="shared" si="69"/>
        <v>0</v>
      </c>
      <c r="BA103" s="43">
        <f t="shared" si="70"/>
        <v>39083</v>
      </c>
      <c r="BC103" s="39">
        <f>IF(D103&gt;0,(IF(D103&gt;BA103,1,(IF(D103&lt;BB103,1,0)))),0)</f>
        <v>0</v>
      </c>
      <c r="BE103" s="104">
        <f>SUMPRODUCT(LEN(A103:BC103))</f>
        <v>36</v>
      </c>
      <c r="BF103" s="39">
        <f t="shared" ref="BF103:BF104" si="76">BE103+BF102</f>
        <v>1468</v>
      </c>
    </row>
    <row r="104" spans="1:58" s="39" customFormat="1" x14ac:dyDescent="0.25">
      <c r="A104" s="32">
        <v>101</v>
      </c>
      <c r="B104" s="60"/>
      <c r="C104" s="60"/>
      <c r="D104" s="123"/>
      <c r="E104" s="33" t="s">
        <v>25</v>
      </c>
      <c r="F104" s="33" t="s">
        <v>54</v>
      </c>
      <c r="G104" s="60"/>
      <c r="H104" s="60"/>
      <c r="I104" s="60"/>
      <c r="J104" s="60"/>
      <c r="K104" s="70"/>
      <c r="L104" s="70"/>
      <c r="M104" s="33" t="str">
        <f>IF(B104&gt;0,B104 &amp; " ("&amp;F104&amp;")","")</f>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49"/>
        <v>0</v>
      </c>
      <c r="AY104" s="39">
        <f t="shared" si="69"/>
        <v>0</v>
      </c>
      <c r="BA104" s="173">
        <v>39083</v>
      </c>
      <c r="BB104" s="173">
        <v>38353</v>
      </c>
      <c r="BC104" s="39">
        <f>IF(D104&gt;0,(IF(D104&gt;BA104,1,(IF(D104&lt;BB104,1,0)))),0)</f>
        <v>0</v>
      </c>
      <c r="BE104" s="104">
        <f>SUMPRODUCT(LEN(A104:BC104))</f>
        <v>46</v>
      </c>
      <c r="BF104" s="39">
        <f t="shared" si="76"/>
        <v>1514</v>
      </c>
    </row>
    <row r="105" spans="1:58" s="39" customFormat="1" x14ac:dyDescent="0.25">
      <c r="A105" s="28">
        <v>102</v>
      </c>
      <c r="B105" s="58"/>
      <c r="C105" s="58"/>
      <c r="D105" s="121"/>
      <c r="E105" s="29" t="s">
        <v>25</v>
      </c>
      <c r="F105" s="29" t="s">
        <v>54</v>
      </c>
      <c r="G105" s="58"/>
      <c r="H105" s="58"/>
      <c r="I105" s="58"/>
      <c r="J105" s="58"/>
      <c r="K105" s="68"/>
      <c r="L105" s="68"/>
      <c r="M105" s="29" t="str">
        <f>IF(B105&gt;0,B105 &amp; " ("&amp;F105&amp;")","")</f>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49"/>
        <v>0</v>
      </c>
      <c r="AY105" s="39">
        <f t="shared" si="69"/>
        <v>0</v>
      </c>
      <c r="BA105" s="43">
        <f>BA104</f>
        <v>39083</v>
      </c>
      <c r="BB105" s="43">
        <f>BB104</f>
        <v>38353</v>
      </c>
      <c r="BC105" s="39">
        <f>IF(D105&gt;0,(IF(D105&gt;BA105,1,(IF(D105&lt;BB105,1,0)))),0)</f>
        <v>0</v>
      </c>
      <c r="BE105" s="104">
        <f>SUMPRODUCT(LEN(A105:BC105))</f>
        <v>46</v>
      </c>
      <c r="BF105" s="39">
        <f t="shared" ref="BF105" si="77">BF104-BE105</f>
        <v>1468</v>
      </c>
    </row>
    <row r="106" spans="1:58" s="39" customFormat="1" x14ac:dyDescent="0.25">
      <c r="A106" s="28">
        <v>103</v>
      </c>
      <c r="B106" s="58"/>
      <c r="C106" s="58"/>
      <c r="D106" s="121"/>
      <c r="E106" s="29" t="s">
        <v>25</v>
      </c>
      <c r="F106" s="29" t="s">
        <v>54</v>
      </c>
      <c r="G106" s="58"/>
      <c r="H106" s="58"/>
      <c r="I106" s="58"/>
      <c r="J106" s="58"/>
      <c r="K106" s="68"/>
      <c r="L106" s="68"/>
      <c r="M106" s="29" t="str">
        <f>IF(B106&gt;0,B106 &amp; " ("&amp;F106&amp;")","")</f>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49"/>
        <v>0</v>
      </c>
      <c r="AY106" s="39">
        <f t="shared" si="69"/>
        <v>0</v>
      </c>
      <c r="BA106" s="43">
        <f t="shared" ref="BA106:BA133" si="78">BA105</f>
        <v>39083</v>
      </c>
      <c r="BB106" s="43">
        <f t="shared" ref="BB106:BB133" si="79">BB105</f>
        <v>38353</v>
      </c>
      <c r="BC106" s="39">
        <f>IF(D106&gt;0,(IF(D106&gt;BA106,1,(IF(D106&lt;BB106,1,0)))),0)</f>
        <v>0</v>
      </c>
      <c r="BE106" s="104">
        <f>SUMPRODUCT(LEN(A106:BC106))</f>
        <v>46</v>
      </c>
      <c r="BF106" s="39">
        <f t="shared" ref="BF106:BF107" si="80">BE106+BF105</f>
        <v>1514</v>
      </c>
    </row>
    <row r="107" spans="1:58" s="39" customFormat="1" x14ac:dyDescent="0.25">
      <c r="A107" s="28">
        <v>104</v>
      </c>
      <c r="B107" s="58"/>
      <c r="C107" s="58"/>
      <c r="D107" s="121"/>
      <c r="E107" s="29" t="s">
        <v>25</v>
      </c>
      <c r="F107" s="29" t="s">
        <v>54</v>
      </c>
      <c r="G107" s="58"/>
      <c r="H107" s="58"/>
      <c r="I107" s="58"/>
      <c r="J107" s="58"/>
      <c r="K107" s="68"/>
      <c r="L107" s="68"/>
      <c r="M107" s="29" t="str">
        <f>IF(B107&gt;0,B107 &amp; " ("&amp;F107&amp;")","")</f>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49"/>
        <v>0</v>
      </c>
      <c r="AY107" s="39">
        <f t="shared" si="69"/>
        <v>0</v>
      </c>
      <c r="BA107" s="43">
        <f t="shared" si="78"/>
        <v>39083</v>
      </c>
      <c r="BB107" s="43">
        <f t="shared" si="79"/>
        <v>38353</v>
      </c>
      <c r="BC107" s="39">
        <f>IF(D107&gt;0,(IF(D107&gt;BA107,1,(IF(D107&lt;BB107,1,0)))),0)</f>
        <v>0</v>
      </c>
      <c r="BE107" s="104">
        <f>SUMPRODUCT(LEN(A107:BC107))</f>
        <v>46</v>
      </c>
      <c r="BF107" s="39">
        <f t="shared" si="80"/>
        <v>1560</v>
      </c>
    </row>
    <row r="108" spans="1:58" s="39" customFormat="1" x14ac:dyDescent="0.25">
      <c r="A108" s="28">
        <v>105</v>
      </c>
      <c r="B108" s="58"/>
      <c r="C108" s="58"/>
      <c r="D108" s="121"/>
      <c r="E108" s="29" t="s">
        <v>25</v>
      </c>
      <c r="F108" s="29" t="s">
        <v>54</v>
      </c>
      <c r="G108" s="58"/>
      <c r="H108" s="58"/>
      <c r="I108" s="58"/>
      <c r="J108" s="58"/>
      <c r="K108" s="68"/>
      <c r="L108" s="68"/>
      <c r="M108" s="29" t="str">
        <f>IF(B108&gt;0,B108 &amp; " ("&amp;F108&amp;")","")</f>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49"/>
        <v>0</v>
      </c>
      <c r="AY108" s="39">
        <f t="shared" si="69"/>
        <v>0</v>
      </c>
      <c r="BA108" s="43">
        <f t="shared" si="78"/>
        <v>39083</v>
      </c>
      <c r="BB108" s="43">
        <f t="shared" si="79"/>
        <v>38353</v>
      </c>
      <c r="BC108" s="39">
        <f>IF(D108&gt;0,(IF(D108&gt;BA108,1,(IF(D108&lt;BB108,1,0)))),0)</f>
        <v>0</v>
      </c>
      <c r="BE108" s="104">
        <f>SUMPRODUCT(LEN(A108:BC108))</f>
        <v>46</v>
      </c>
      <c r="BF108" s="39">
        <f t="shared" ref="BF108" si="81">BF107-BE108</f>
        <v>1514</v>
      </c>
    </row>
    <row r="109" spans="1:58" s="39" customFormat="1" x14ac:dyDescent="0.25">
      <c r="A109" s="28">
        <v>106</v>
      </c>
      <c r="B109" s="58"/>
      <c r="C109" s="58"/>
      <c r="D109" s="121"/>
      <c r="E109" s="29" t="s">
        <v>25</v>
      </c>
      <c r="F109" s="29" t="s">
        <v>54</v>
      </c>
      <c r="G109" s="58"/>
      <c r="H109" s="58"/>
      <c r="I109" s="58"/>
      <c r="J109" s="58"/>
      <c r="K109" s="68"/>
      <c r="L109" s="68"/>
      <c r="M109" s="29" t="str">
        <f>IF(B109&gt;0,B109 &amp; " ("&amp;F109&amp;")","")</f>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49"/>
        <v>0</v>
      </c>
      <c r="AY109" s="39">
        <f t="shared" si="69"/>
        <v>0</v>
      </c>
      <c r="BA109" s="43">
        <f t="shared" si="78"/>
        <v>39083</v>
      </c>
      <c r="BB109" s="43">
        <f t="shared" si="79"/>
        <v>38353</v>
      </c>
      <c r="BC109" s="39">
        <f>IF(D109&gt;0,(IF(D109&gt;BA109,1,(IF(D109&lt;BB109,1,0)))),0)</f>
        <v>0</v>
      </c>
      <c r="BE109" s="104">
        <f>SUMPRODUCT(LEN(A109:BC109))</f>
        <v>46</v>
      </c>
      <c r="BF109" s="39">
        <f t="shared" ref="BF109:BF110" si="82">BE109+BF108</f>
        <v>1560</v>
      </c>
    </row>
    <row r="110" spans="1:58" s="39" customFormat="1" x14ac:dyDescent="0.25">
      <c r="A110" s="28">
        <v>107</v>
      </c>
      <c r="B110" s="58"/>
      <c r="C110" s="58"/>
      <c r="D110" s="121"/>
      <c r="E110" s="29" t="s">
        <v>25</v>
      </c>
      <c r="F110" s="29" t="s">
        <v>54</v>
      </c>
      <c r="G110" s="58"/>
      <c r="H110" s="58"/>
      <c r="I110" s="58"/>
      <c r="J110" s="58"/>
      <c r="K110" s="68"/>
      <c r="L110" s="68"/>
      <c r="M110" s="29" t="str">
        <f>IF(B110&gt;0,B110 &amp; " ("&amp;F110&amp;")","")</f>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49"/>
        <v>0</v>
      </c>
      <c r="AY110" s="39">
        <f t="shared" si="69"/>
        <v>0</v>
      </c>
      <c r="BA110" s="43">
        <f t="shared" si="78"/>
        <v>39083</v>
      </c>
      <c r="BB110" s="43">
        <f t="shared" si="79"/>
        <v>38353</v>
      </c>
      <c r="BC110" s="39">
        <f>IF(D110&gt;0,(IF(D110&gt;BA110,1,(IF(D110&lt;BB110,1,0)))),0)</f>
        <v>0</v>
      </c>
      <c r="BE110" s="104">
        <f>SUMPRODUCT(LEN(A110:BC110))</f>
        <v>46</v>
      </c>
      <c r="BF110" s="39">
        <f t="shared" si="82"/>
        <v>1606</v>
      </c>
    </row>
    <row r="111" spans="1:58" s="39" customFormat="1" x14ac:dyDescent="0.25">
      <c r="A111" s="28">
        <v>108</v>
      </c>
      <c r="B111" s="58"/>
      <c r="C111" s="58"/>
      <c r="D111" s="121"/>
      <c r="E111" s="29" t="s">
        <v>25</v>
      </c>
      <c r="F111" s="29" t="s">
        <v>54</v>
      </c>
      <c r="G111" s="58"/>
      <c r="H111" s="58"/>
      <c r="I111" s="58"/>
      <c r="J111" s="58"/>
      <c r="K111" s="68"/>
      <c r="L111" s="68"/>
      <c r="M111" s="29" t="str">
        <f>IF(B111&gt;0,B111 &amp; " ("&amp;F111&amp;")","")</f>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49"/>
        <v>0</v>
      </c>
      <c r="AY111" s="39">
        <f t="shared" si="69"/>
        <v>0</v>
      </c>
      <c r="BA111" s="43">
        <f t="shared" si="78"/>
        <v>39083</v>
      </c>
      <c r="BB111" s="43">
        <f t="shared" si="79"/>
        <v>38353</v>
      </c>
      <c r="BC111" s="39">
        <f>IF(D111&gt;0,(IF(D111&gt;BA111,1,(IF(D111&lt;BB111,1,0)))),0)</f>
        <v>0</v>
      </c>
      <c r="BE111" s="104">
        <f>SUMPRODUCT(LEN(A111:BC111))</f>
        <v>46</v>
      </c>
      <c r="BF111" s="39">
        <f t="shared" ref="BF111" si="83">BF110-BE111</f>
        <v>1560</v>
      </c>
    </row>
    <row r="112" spans="1:58" s="39" customFormat="1" x14ac:dyDescent="0.25">
      <c r="A112" s="28">
        <v>109</v>
      </c>
      <c r="B112" s="58"/>
      <c r="C112" s="58"/>
      <c r="D112" s="121"/>
      <c r="E112" s="29" t="s">
        <v>25</v>
      </c>
      <c r="F112" s="29" t="s">
        <v>54</v>
      </c>
      <c r="G112" s="58"/>
      <c r="H112" s="58"/>
      <c r="I112" s="58"/>
      <c r="J112" s="58"/>
      <c r="K112" s="68"/>
      <c r="L112" s="68"/>
      <c r="M112" s="29" t="str">
        <f>IF(B112&gt;0,B112 &amp; " ("&amp;F112&amp;")","")</f>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49"/>
        <v>0</v>
      </c>
      <c r="AY112" s="39">
        <f t="shared" si="69"/>
        <v>0</v>
      </c>
      <c r="BA112" s="43">
        <f t="shared" si="78"/>
        <v>39083</v>
      </c>
      <c r="BB112" s="43">
        <f t="shared" si="79"/>
        <v>38353</v>
      </c>
      <c r="BC112" s="39">
        <f>IF(D112&gt;0,(IF(D112&gt;BA112,1,(IF(D112&lt;BB112,1,0)))),0)</f>
        <v>0</v>
      </c>
      <c r="BE112" s="104">
        <f>SUMPRODUCT(LEN(A112:BC112))</f>
        <v>46</v>
      </c>
      <c r="BF112" s="39">
        <f t="shared" ref="BF112:BF113" si="84">BE112+BF111</f>
        <v>1606</v>
      </c>
    </row>
    <row r="113" spans="1:58" s="39" customFormat="1" x14ac:dyDescent="0.25">
      <c r="A113" s="28">
        <v>110</v>
      </c>
      <c r="B113" s="58"/>
      <c r="C113" s="58"/>
      <c r="D113" s="121"/>
      <c r="E113" s="29" t="s">
        <v>25</v>
      </c>
      <c r="F113" s="29" t="s">
        <v>54</v>
      </c>
      <c r="G113" s="58"/>
      <c r="H113" s="58"/>
      <c r="I113" s="58"/>
      <c r="J113" s="58"/>
      <c r="K113" s="68"/>
      <c r="L113" s="68"/>
      <c r="M113" s="29" t="str">
        <f>IF(B113&gt;0,B113 &amp; " ("&amp;F113&amp;")","")</f>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49"/>
        <v>0</v>
      </c>
      <c r="AY113" s="39">
        <f t="shared" si="69"/>
        <v>0</v>
      </c>
      <c r="BA113" s="43">
        <f t="shared" si="78"/>
        <v>39083</v>
      </c>
      <c r="BB113" s="43">
        <f t="shared" si="79"/>
        <v>38353</v>
      </c>
      <c r="BC113" s="39">
        <f>IF(D113&gt;0,(IF(D113&gt;BA113,1,(IF(D113&lt;BB113,1,0)))),0)</f>
        <v>0</v>
      </c>
      <c r="BE113" s="104">
        <f>SUMPRODUCT(LEN(A113:BC113))</f>
        <v>46</v>
      </c>
      <c r="BF113" s="39">
        <f t="shared" si="84"/>
        <v>1652</v>
      </c>
    </row>
    <row r="114" spans="1:58" s="39" customFormat="1" x14ac:dyDescent="0.25">
      <c r="A114" s="28">
        <v>111</v>
      </c>
      <c r="B114" s="58"/>
      <c r="C114" s="58"/>
      <c r="D114" s="121"/>
      <c r="E114" s="29" t="s">
        <v>25</v>
      </c>
      <c r="F114" s="29" t="s">
        <v>54</v>
      </c>
      <c r="G114" s="58"/>
      <c r="H114" s="58"/>
      <c r="I114" s="58"/>
      <c r="J114" s="58"/>
      <c r="K114" s="68"/>
      <c r="L114" s="68"/>
      <c r="M114" s="29" t="str">
        <f>IF(B114&gt;0,B114 &amp; " ("&amp;F114&amp;")","")</f>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49"/>
        <v>0</v>
      </c>
      <c r="AY114" s="39">
        <f t="shared" si="69"/>
        <v>0</v>
      </c>
      <c r="BA114" s="43">
        <f t="shared" si="78"/>
        <v>39083</v>
      </c>
      <c r="BB114" s="43">
        <f t="shared" si="79"/>
        <v>38353</v>
      </c>
      <c r="BC114" s="39">
        <f>IF(D114&gt;0,(IF(D114&gt;BA114,1,(IF(D114&lt;BB114,1,0)))),0)</f>
        <v>0</v>
      </c>
      <c r="BE114" s="104">
        <f>SUMPRODUCT(LEN(A114:BC114))</f>
        <v>46</v>
      </c>
      <c r="BF114" s="39">
        <f t="shared" ref="BF114" si="85">BF113-BE114</f>
        <v>1606</v>
      </c>
    </row>
    <row r="115" spans="1:58" s="39" customFormat="1" x14ac:dyDescent="0.25">
      <c r="A115" s="28">
        <v>112</v>
      </c>
      <c r="B115" s="58"/>
      <c r="C115" s="58"/>
      <c r="D115" s="121"/>
      <c r="E115" s="29" t="s">
        <v>25</v>
      </c>
      <c r="F115" s="29" t="s">
        <v>54</v>
      </c>
      <c r="G115" s="58"/>
      <c r="H115" s="58"/>
      <c r="I115" s="58"/>
      <c r="J115" s="58"/>
      <c r="K115" s="68"/>
      <c r="L115" s="68"/>
      <c r="M115" s="29" t="str">
        <f>IF(B115&gt;0,B115 &amp; " ("&amp;F115&amp;")","")</f>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49"/>
        <v>0</v>
      </c>
      <c r="AY115" s="39">
        <f t="shared" si="69"/>
        <v>0</v>
      </c>
      <c r="BA115" s="43">
        <f t="shared" si="78"/>
        <v>39083</v>
      </c>
      <c r="BB115" s="43">
        <f t="shared" si="79"/>
        <v>38353</v>
      </c>
      <c r="BC115" s="39">
        <f>IF(D115&gt;0,(IF(D115&gt;BA115,1,(IF(D115&lt;BB115,1,0)))),0)</f>
        <v>0</v>
      </c>
      <c r="BE115" s="104">
        <f>SUMPRODUCT(LEN(A115:BC115))</f>
        <v>46</v>
      </c>
      <c r="BF115" s="39">
        <f t="shared" ref="BF115:BF116" si="86">BE115+BF114</f>
        <v>1652</v>
      </c>
    </row>
    <row r="116" spans="1:58" s="39" customFormat="1" x14ac:dyDescent="0.25">
      <c r="A116" s="28">
        <v>113</v>
      </c>
      <c r="B116" s="58"/>
      <c r="C116" s="58"/>
      <c r="D116" s="121"/>
      <c r="E116" s="29" t="s">
        <v>25</v>
      </c>
      <c r="F116" s="29" t="s">
        <v>54</v>
      </c>
      <c r="G116" s="58"/>
      <c r="H116" s="58"/>
      <c r="I116" s="58"/>
      <c r="J116" s="58"/>
      <c r="K116" s="68"/>
      <c r="L116" s="68"/>
      <c r="M116" s="29" t="str">
        <f>IF(B116&gt;0,B116 &amp; " ("&amp;F116&amp;")","")</f>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49"/>
        <v>0</v>
      </c>
      <c r="AY116" s="39">
        <f t="shared" si="69"/>
        <v>0</v>
      </c>
      <c r="BA116" s="43">
        <f t="shared" si="78"/>
        <v>39083</v>
      </c>
      <c r="BB116" s="43">
        <f t="shared" si="79"/>
        <v>38353</v>
      </c>
      <c r="BC116" s="39">
        <f>IF(D116&gt;0,(IF(D116&gt;BA116,1,(IF(D116&lt;BB116,1,0)))),0)</f>
        <v>0</v>
      </c>
      <c r="BE116" s="104">
        <f>SUMPRODUCT(LEN(A116:BC116))</f>
        <v>46</v>
      </c>
      <c r="BF116" s="39">
        <f t="shared" si="86"/>
        <v>1698</v>
      </c>
    </row>
    <row r="117" spans="1:58" s="39" customFormat="1" x14ac:dyDescent="0.25">
      <c r="A117" s="28">
        <v>114</v>
      </c>
      <c r="B117" s="58"/>
      <c r="C117" s="58"/>
      <c r="D117" s="121"/>
      <c r="E117" s="29" t="s">
        <v>25</v>
      </c>
      <c r="F117" s="29" t="s">
        <v>54</v>
      </c>
      <c r="G117" s="58"/>
      <c r="H117" s="58"/>
      <c r="I117" s="58"/>
      <c r="J117" s="58"/>
      <c r="K117" s="68"/>
      <c r="L117" s="68"/>
      <c r="M117" s="29" t="str">
        <f>IF(B117&gt;0,B117 &amp; " ("&amp;F117&amp;")","")</f>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49"/>
        <v>0</v>
      </c>
      <c r="AY117" s="39">
        <f t="shared" si="69"/>
        <v>0</v>
      </c>
      <c r="BA117" s="43">
        <f t="shared" si="78"/>
        <v>39083</v>
      </c>
      <c r="BB117" s="43">
        <f t="shared" si="79"/>
        <v>38353</v>
      </c>
      <c r="BC117" s="39">
        <f>IF(D117&gt;0,(IF(D117&gt;BA117,1,(IF(D117&lt;BB117,1,0)))),0)</f>
        <v>0</v>
      </c>
      <c r="BE117" s="104">
        <f>SUMPRODUCT(LEN(A117:BC117))</f>
        <v>46</v>
      </c>
      <c r="BF117" s="39">
        <f t="shared" ref="BF117" si="87">BF116-BE117</f>
        <v>1652</v>
      </c>
    </row>
    <row r="118" spans="1:58" s="39" customFormat="1" x14ac:dyDescent="0.25">
      <c r="A118" s="28">
        <v>115</v>
      </c>
      <c r="B118" s="58"/>
      <c r="C118" s="58"/>
      <c r="D118" s="121"/>
      <c r="E118" s="29" t="s">
        <v>25</v>
      </c>
      <c r="F118" s="29" t="s">
        <v>54</v>
      </c>
      <c r="G118" s="58"/>
      <c r="H118" s="58"/>
      <c r="I118" s="58"/>
      <c r="J118" s="58"/>
      <c r="K118" s="68"/>
      <c r="L118" s="68"/>
      <c r="M118" s="29" t="str">
        <f>IF(B118&gt;0,B118 &amp; " ("&amp;F118&amp;")","")</f>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49"/>
        <v>0</v>
      </c>
      <c r="AY118" s="39">
        <f t="shared" si="69"/>
        <v>0</v>
      </c>
      <c r="BA118" s="43">
        <f t="shared" si="78"/>
        <v>39083</v>
      </c>
      <c r="BB118" s="43">
        <f t="shared" si="79"/>
        <v>38353</v>
      </c>
      <c r="BC118" s="39">
        <f>IF(D118&gt;0,(IF(D118&gt;BA118,1,(IF(D118&lt;BB118,1,0)))),0)</f>
        <v>0</v>
      </c>
      <c r="BE118" s="104">
        <f>SUMPRODUCT(LEN(A118:BC118))</f>
        <v>46</v>
      </c>
      <c r="BF118" s="39">
        <f t="shared" ref="BF118:BF119" si="88">BE118+BF117</f>
        <v>1698</v>
      </c>
    </row>
    <row r="119" spans="1:58" s="39" customFormat="1" x14ac:dyDescent="0.25">
      <c r="A119" s="28">
        <v>116</v>
      </c>
      <c r="B119" s="58"/>
      <c r="C119" s="58"/>
      <c r="D119" s="121"/>
      <c r="E119" s="29" t="s">
        <v>25</v>
      </c>
      <c r="F119" s="29" t="s">
        <v>54</v>
      </c>
      <c r="G119" s="58"/>
      <c r="H119" s="58"/>
      <c r="I119" s="58"/>
      <c r="J119" s="58"/>
      <c r="K119" s="68"/>
      <c r="L119" s="68"/>
      <c r="M119" s="29" t="str">
        <f>IF(B119&gt;0,B119 &amp; " ("&amp;F119&amp;")","")</f>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49"/>
        <v>0</v>
      </c>
      <c r="AY119" s="39">
        <f t="shared" si="69"/>
        <v>0</v>
      </c>
      <c r="BA119" s="43">
        <f t="shared" si="78"/>
        <v>39083</v>
      </c>
      <c r="BB119" s="43">
        <f t="shared" si="79"/>
        <v>38353</v>
      </c>
      <c r="BC119" s="39">
        <f>IF(D119&gt;0,(IF(D119&gt;BA119,1,(IF(D119&lt;BB119,1,0)))),0)</f>
        <v>0</v>
      </c>
      <c r="BE119" s="104">
        <f>SUMPRODUCT(LEN(A119:BC119))</f>
        <v>46</v>
      </c>
      <c r="BF119" s="39">
        <f t="shared" si="88"/>
        <v>1744</v>
      </c>
    </row>
    <row r="120" spans="1:58" s="39" customFormat="1" x14ac:dyDescent="0.25">
      <c r="A120" s="28">
        <v>117</v>
      </c>
      <c r="B120" s="58"/>
      <c r="C120" s="58"/>
      <c r="D120" s="121"/>
      <c r="E120" s="29" t="s">
        <v>25</v>
      </c>
      <c r="F120" s="29" t="s">
        <v>54</v>
      </c>
      <c r="G120" s="58"/>
      <c r="H120" s="58"/>
      <c r="I120" s="58"/>
      <c r="J120" s="58"/>
      <c r="K120" s="68"/>
      <c r="L120" s="68"/>
      <c r="M120" s="29" t="str">
        <f>IF(B120&gt;0,B120 &amp; " ("&amp;F120&amp;")","")</f>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49"/>
        <v>0</v>
      </c>
      <c r="AY120" s="39">
        <f t="shared" si="69"/>
        <v>0</v>
      </c>
      <c r="BA120" s="43">
        <f t="shared" si="78"/>
        <v>39083</v>
      </c>
      <c r="BB120" s="43">
        <f t="shared" si="79"/>
        <v>38353</v>
      </c>
      <c r="BC120" s="39">
        <f>IF(D120&gt;0,(IF(D120&gt;BA120,1,(IF(D120&lt;BB120,1,0)))),0)</f>
        <v>0</v>
      </c>
      <c r="BE120" s="104">
        <f>SUMPRODUCT(LEN(A120:BC120))</f>
        <v>46</v>
      </c>
      <c r="BF120" s="39">
        <f t="shared" ref="BF120" si="89">BF119-BE120</f>
        <v>1698</v>
      </c>
    </row>
    <row r="121" spans="1:58" s="39" customFormat="1" x14ac:dyDescent="0.25">
      <c r="A121" s="28">
        <v>118</v>
      </c>
      <c r="B121" s="58"/>
      <c r="C121" s="58"/>
      <c r="D121" s="121"/>
      <c r="E121" s="29" t="s">
        <v>25</v>
      </c>
      <c r="F121" s="29" t="s">
        <v>54</v>
      </c>
      <c r="G121" s="58"/>
      <c r="H121" s="58"/>
      <c r="I121" s="58"/>
      <c r="J121" s="58"/>
      <c r="K121" s="68"/>
      <c r="L121" s="68"/>
      <c r="M121" s="29" t="str">
        <f>IF(B121&gt;0,B121 &amp; " ("&amp;F121&amp;")","")</f>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49"/>
        <v>0</v>
      </c>
      <c r="AY121" s="39">
        <f t="shared" si="69"/>
        <v>0</v>
      </c>
      <c r="BA121" s="43">
        <f t="shared" si="78"/>
        <v>39083</v>
      </c>
      <c r="BB121" s="43">
        <f t="shared" si="79"/>
        <v>38353</v>
      </c>
      <c r="BC121" s="39">
        <f>IF(D121&gt;0,(IF(D121&gt;BA121,1,(IF(D121&lt;BB121,1,0)))),0)</f>
        <v>0</v>
      </c>
      <c r="BE121" s="104">
        <f>SUMPRODUCT(LEN(A121:BC121))</f>
        <v>46</v>
      </c>
      <c r="BF121" s="39">
        <f t="shared" ref="BF121:BF122" si="90">BE121+BF120</f>
        <v>1744</v>
      </c>
    </row>
    <row r="122" spans="1:58" s="39" customFormat="1" x14ac:dyDescent="0.25">
      <c r="A122" s="28">
        <v>119</v>
      </c>
      <c r="B122" s="58"/>
      <c r="C122" s="58"/>
      <c r="D122" s="121"/>
      <c r="E122" s="29" t="s">
        <v>25</v>
      </c>
      <c r="F122" s="29" t="s">
        <v>54</v>
      </c>
      <c r="G122" s="58"/>
      <c r="H122" s="58"/>
      <c r="I122" s="58"/>
      <c r="J122" s="58"/>
      <c r="K122" s="68"/>
      <c r="L122" s="68"/>
      <c r="M122" s="29" t="str">
        <f>IF(B122&gt;0,B122 &amp; " ("&amp;F122&amp;")","")</f>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49"/>
        <v>0</v>
      </c>
      <c r="AY122" s="39">
        <f t="shared" si="69"/>
        <v>0</v>
      </c>
      <c r="BA122" s="43">
        <f t="shared" si="78"/>
        <v>39083</v>
      </c>
      <c r="BB122" s="43">
        <f t="shared" si="79"/>
        <v>38353</v>
      </c>
      <c r="BC122" s="39">
        <f>IF(D122&gt;0,(IF(D122&gt;BA122,1,(IF(D122&lt;BB122,1,0)))),0)</f>
        <v>0</v>
      </c>
      <c r="BE122" s="104">
        <f>SUMPRODUCT(LEN(A122:BC122))</f>
        <v>46</v>
      </c>
      <c r="BF122" s="39">
        <f t="shared" si="90"/>
        <v>1790</v>
      </c>
    </row>
    <row r="123" spans="1:58" s="39" customFormat="1" x14ac:dyDescent="0.25">
      <c r="A123" s="28">
        <v>120</v>
      </c>
      <c r="B123" s="58"/>
      <c r="C123" s="58"/>
      <c r="D123" s="121"/>
      <c r="E123" s="29" t="s">
        <v>25</v>
      </c>
      <c r="F123" s="29" t="s">
        <v>54</v>
      </c>
      <c r="G123" s="58"/>
      <c r="H123" s="58"/>
      <c r="I123" s="58"/>
      <c r="J123" s="58"/>
      <c r="K123" s="68"/>
      <c r="L123" s="68"/>
      <c r="M123" s="29" t="str">
        <f>IF(B123&gt;0,B123 &amp; " ("&amp;F123&amp;")","")</f>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49"/>
        <v>0</v>
      </c>
      <c r="AY123" s="39">
        <f t="shared" si="69"/>
        <v>0</v>
      </c>
      <c r="BA123" s="43">
        <f t="shared" si="78"/>
        <v>39083</v>
      </c>
      <c r="BB123" s="43">
        <f t="shared" si="79"/>
        <v>38353</v>
      </c>
      <c r="BC123" s="39">
        <f>IF(D123&gt;0,(IF(D123&gt;BA123,1,(IF(D123&lt;BB123,1,0)))),0)</f>
        <v>0</v>
      </c>
      <c r="BE123" s="104">
        <f>SUMPRODUCT(LEN(A123:BC123))</f>
        <v>46</v>
      </c>
      <c r="BF123" s="39">
        <f t="shared" ref="BF123" si="91">BF122-BE123</f>
        <v>1744</v>
      </c>
    </row>
    <row r="124" spans="1:58" s="39" customFormat="1" x14ac:dyDescent="0.25">
      <c r="A124" s="28">
        <v>121</v>
      </c>
      <c r="B124" s="58"/>
      <c r="C124" s="58"/>
      <c r="D124" s="121"/>
      <c r="E124" s="29" t="s">
        <v>25</v>
      </c>
      <c r="F124" s="29" t="s">
        <v>54</v>
      </c>
      <c r="G124" s="58"/>
      <c r="H124" s="58"/>
      <c r="I124" s="58"/>
      <c r="J124" s="58"/>
      <c r="K124" s="68"/>
      <c r="L124" s="68"/>
      <c r="M124" s="29" t="str">
        <f>IF(B124&gt;0,B124 &amp; " ("&amp;F124&amp;")","")</f>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49"/>
        <v>0</v>
      </c>
      <c r="AY124" s="39">
        <f t="shared" si="69"/>
        <v>0</v>
      </c>
      <c r="BA124" s="43">
        <f t="shared" si="78"/>
        <v>39083</v>
      </c>
      <c r="BB124" s="43">
        <f t="shared" si="79"/>
        <v>38353</v>
      </c>
      <c r="BC124" s="39">
        <f>IF(D124&gt;0,(IF(D124&gt;BA124,1,(IF(D124&lt;BB124,1,0)))),0)</f>
        <v>0</v>
      </c>
      <c r="BE124" s="104">
        <f>SUMPRODUCT(LEN(A124:BC124))</f>
        <v>46</v>
      </c>
      <c r="BF124" s="39">
        <f t="shared" ref="BF124:BF125" si="92">BE124+BF123</f>
        <v>1790</v>
      </c>
    </row>
    <row r="125" spans="1:58" s="39" customFormat="1" x14ac:dyDescent="0.25">
      <c r="A125" s="28">
        <v>122</v>
      </c>
      <c r="B125" s="58"/>
      <c r="C125" s="58"/>
      <c r="D125" s="121"/>
      <c r="E125" s="29" t="s">
        <v>25</v>
      </c>
      <c r="F125" s="29" t="s">
        <v>54</v>
      </c>
      <c r="G125" s="58"/>
      <c r="H125" s="58"/>
      <c r="I125" s="58"/>
      <c r="J125" s="58"/>
      <c r="K125" s="68"/>
      <c r="L125" s="68"/>
      <c r="M125" s="29" t="str">
        <f>IF(B125&gt;0,B125 &amp; " ("&amp;F125&amp;")","")</f>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49"/>
        <v>0</v>
      </c>
      <c r="AY125" s="39">
        <f t="shared" si="69"/>
        <v>0</v>
      </c>
      <c r="BA125" s="43">
        <f t="shared" si="78"/>
        <v>39083</v>
      </c>
      <c r="BB125" s="43">
        <f t="shared" si="79"/>
        <v>38353</v>
      </c>
      <c r="BC125" s="39">
        <f>IF(D125&gt;0,(IF(D125&gt;BA125,1,(IF(D125&lt;BB125,1,0)))),0)</f>
        <v>0</v>
      </c>
      <c r="BE125" s="104">
        <f>SUMPRODUCT(LEN(A125:BC125))</f>
        <v>46</v>
      </c>
      <c r="BF125" s="39">
        <f t="shared" si="92"/>
        <v>1836</v>
      </c>
    </row>
    <row r="126" spans="1:58" s="39" customFormat="1" x14ac:dyDescent="0.25">
      <c r="A126" s="28">
        <v>123</v>
      </c>
      <c r="B126" s="58"/>
      <c r="C126" s="58"/>
      <c r="D126" s="121"/>
      <c r="E126" s="29" t="s">
        <v>25</v>
      </c>
      <c r="F126" s="29" t="s">
        <v>54</v>
      </c>
      <c r="G126" s="58"/>
      <c r="H126" s="58"/>
      <c r="I126" s="58"/>
      <c r="J126" s="58"/>
      <c r="K126" s="68"/>
      <c r="L126" s="68"/>
      <c r="M126" s="29" t="str">
        <f>IF(B126&gt;0,B126 &amp; " ("&amp;F126&amp;")","")</f>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49"/>
        <v>0</v>
      </c>
      <c r="AY126" s="39">
        <f t="shared" si="69"/>
        <v>0</v>
      </c>
      <c r="BA126" s="43">
        <f t="shared" si="78"/>
        <v>39083</v>
      </c>
      <c r="BB126" s="43">
        <f t="shared" si="79"/>
        <v>38353</v>
      </c>
      <c r="BC126" s="39">
        <f>IF(D126&gt;0,(IF(D126&gt;BA126,1,(IF(D126&lt;BB126,1,0)))),0)</f>
        <v>0</v>
      </c>
      <c r="BE126" s="104">
        <f>SUMPRODUCT(LEN(A126:BC126))</f>
        <v>46</v>
      </c>
      <c r="BF126" s="39">
        <f t="shared" ref="BF126" si="93">BF125-BE126</f>
        <v>1790</v>
      </c>
    </row>
    <row r="127" spans="1:58" s="39" customFormat="1" x14ac:dyDescent="0.25">
      <c r="A127" s="28">
        <v>124</v>
      </c>
      <c r="B127" s="58"/>
      <c r="C127" s="58"/>
      <c r="D127" s="121"/>
      <c r="E127" s="29" t="s">
        <v>25</v>
      </c>
      <c r="F127" s="29" t="s">
        <v>54</v>
      </c>
      <c r="G127" s="58"/>
      <c r="H127" s="58"/>
      <c r="I127" s="58"/>
      <c r="J127" s="58"/>
      <c r="K127" s="68"/>
      <c r="L127" s="68"/>
      <c r="M127" s="29" t="str">
        <f>IF(B127&gt;0,B127 &amp; " ("&amp;F127&amp;")","")</f>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49"/>
        <v>0</v>
      </c>
      <c r="AY127" s="39">
        <f t="shared" si="69"/>
        <v>0</v>
      </c>
      <c r="BA127" s="43">
        <f t="shared" si="78"/>
        <v>39083</v>
      </c>
      <c r="BB127" s="43">
        <f t="shared" si="79"/>
        <v>38353</v>
      </c>
      <c r="BC127" s="39">
        <f>IF(D127&gt;0,(IF(D127&gt;BA127,1,(IF(D127&lt;BB127,1,0)))),0)</f>
        <v>0</v>
      </c>
      <c r="BE127" s="104">
        <f>SUMPRODUCT(LEN(A127:BC127))</f>
        <v>46</v>
      </c>
      <c r="BF127" s="39">
        <f t="shared" ref="BF127:BF128" si="94">BE127+BF126</f>
        <v>1836</v>
      </c>
    </row>
    <row r="128" spans="1:58" s="39" customFormat="1" x14ac:dyDescent="0.25">
      <c r="A128" s="28">
        <v>125</v>
      </c>
      <c r="B128" s="58"/>
      <c r="C128" s="58"/>
      <c r="D128" s="121"/>
      <c r="E128" s="29" t="s">
        <v>25</v>
      </c>
      <c r="F128" s="29" t="s">
        <v>54</v>
      </c>
      <c r="G128" s="58"/>
      <c r="H128" s="58"/>
      <c r="I128" s="58"/>
      <c r="J128" s="58"/>
      <c r="K128" s="68"/>
      <c r="L128" s="68"/>
      <c r="M128" s="29" t="str">
        <f>IF(B128&gt;0,B128 &amp; " ("&amp;F128&amp;")","")</f>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49"/>
        <v>0</v>
      </c>
      <c r="AY128" s="39">
        <f t="shared" si="69"/>
        <v>0</v>
      </c>
      <c r="BA128" s="43">
        <f t="shared" si="78"/>
        <v>39083</v>
      </c>
      <c r="BB128" s="43">
        <f t="shared" si="79"/>
        <v>38353</v>
      </c>
      <c r="BC128" s="39">
        <f>IF(D128&gt;0,(IF(D128&gt;BA128,1,(IF(D128&lt;BB128,1,0)))),0)</f>
        <v>0</v>
      </c>
      <c r="BE128" s="104">
        <f>SUMPRODUCT(LEN(A128:BC128))</f>
        <v>46</v>
      </c>
      <c r="BF128" s="39">
        <f t="shared" si="94"/>
        <v>1882</v>
      </c>
    </row>
    <row r="129" spans="1:58" s="39" customFormat="1" x14ac:dyDescent="0.25">
      <c r="A129" s="28">
        <v>126</v>
      </c>
      <c r="B129" s="58"/>
      <c r="C129" s="58"/>
      <c r="D129" s="121"/>
      <c r="E129" s="29" t="s">
        <v>25</v>
      </c>
      <c r="F129" s="29" t="s">
        <v>54</v>
      </c>
      <c r="G129" s="58"/>
      <c r="H129" s="58"/>
      <c r="I129" s="58"/>
      <c r="J129" s="58"/>
      <c r="K129" s="68"/>
      <c r="L129" s="68"/>
      <c r="M129" s="29" t="str">
        <f>IF(B129&gt;0,B129 &amp; " ("&amp;F129&amp;")","")</f>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49"/>
        <v>0</v>
      </c>
      <c r="AY129" s="39">
        <f t="shared" si="69"/>
        <v>0</v>
      </c>
      <c r="BA129" s="43">
        <f t="shared" si="78"/>
        <v>39083</v>
      </c>
      <c r="BB129" s="43">
        <f t="shared" si="79"/>
        <v>38353</v>
      </c>
      <c r="BC129" s="39">
        <f>IF(D129&gt;0,(IF(D129&gt;BA129,1,(IF(D129&lt;BB129,1,0)))),0)</f>
        <v>0</v>
      </c>
      <c r="BE129" s="104">
        <f>SUMPRODUCT(LEN(A129:BC129))</f>
        <v>46</v>
      </c>
      <c r="BF129" s="39">
        <f t="shared" ref="BF129" si="95">BF128-BE129</f>
        <v>1836</v>
      </c>
    </row>
    <row r="130" spans="1:58" s="39" customFormat="1" x14ac:dyDescent="0.25">
      <c r="A130" s="28">
        <v>127</v>
      </c>
      <c r="B130" s="58"/>
      <c r="C130" s="58"/>
      <c r="D130" s="121"/>
      <c r="E130" s="29" t="s">
        <v>25</v>
      </c>
      <c r="F130" s="29" t="s">
        <v>54</v>
      </c>
      <c r="G130" s="58"/>
      <c r="H130" s="58"/>
      <c r="I130" s="58"/>
      <c r="J130" s="58"/>
      <c r="K130" s="68"/>
      <c r="L130" s="68"/>
      <c r="M130" s="29" t="str">
        <f>IF(B130&gt;0,B130 &amp; " ("&amp;F130&amp;")","")</f>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49"/>
        <v>0</v>
      </c>
      <c r="AY130" s="39">
        <f t="shared" si="69"/>
        <v>0</v>
      </c>
      <c r="BA130" s="43">
        <f t="shared" si="78"/>
        <v>39083</v>
      </c>
      <c r="BB130" s="43">
        <f t="shared" si="79"/>
        <v>38353</v>
      </c>
      <c r="BC130" s="39">
        <f>IF(D130&gt;0,(IF(D130&gt;BA130,1,(IF(D130&lt;BB130,1,0)))),0)</f>
        <v>0</v>
      </c>
      <c r="BE130" s="104">
        <f>SUMPRODUCT(LEN(A130:BC130))</f>
        <v>46</v>
      </c>
      <c r="BF130" s="39">
        <f t="shared" ref="BF130:BF131" si="96">BE130+BF129</f>
        <v>1882</v>
      </c>
    </row>
    <row r="131" spans="1:58" s="39" customFormat="1" x14ac:dyDescent="0.25">
      <c r="A131" s="28">
        <v>128</v>
      </c>
      <c r="B131" s="58"/>
      <c r="C131" s="58"/>
      <c r="D131" s="121"/>
      <c r="E131" s="29" t="s">
        <v>25</v>
      </c>
      <c r="F131" s="29" t="s">
        <v>54</v>
      </c>
      <c r="G131" s="58"/>
      <c r="H131" s="58"/>
      <c r="I131" s="58"/>
      <c r="J131" s="58"/>
      <c r="K131" s="68"/>
      <c r="L131" s="68"/>
      <c r="M131" s="29" t="str">
        <f>IF(B131&gt;0,B131 &amp; " ("&amp;F131&amp;")","")</f>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49"/>
        <v>0</v>
      </c>
      <c r="AY131" s="39">
        <f t="shared" si="69"/>
        <v>0</v>
      </c>
      <c r="BA131" s="43">
        <f t="shared" si="78"/>
        <v>39083</v>
      </c>
      <c r="BB131" s="43">
        <f t="shared" si="79"/>
        <v>38353</v>
      </c>
      <c r="BC131" s="39">
        <f>IF(D131&gt;0,(IF(D131&gt;BA131,1,(IF(D131&lt;BB131,1,0)))),0)</f>
        <v>0</v>
      </c>
      <c r="BE131" s="104">
        <f>SUMPRODUCT(LEN(A131:BC131))</f>
        <v>46</v>
      </c>
      <c r="BF131" s="39">
        <f t="shared" si="96"/>
        <v>1928</v>
      </c>
    </row>
    <row r="132" spans="1:58" s="39" customFormat="1" x14ac:dyDescent="0.25">
      <c r="A132" s="28">
        <v>129</v>
      </c>
      <c r="B132" s="58"/>
      <c r="C132" s="58"/>
      <c r="D132" s="121"/>
      <c r="E132" s="29" t="s">
        <v>25</v>
      </c>
      <c r="F132" s="29" t="s">
        <v>54</v>
      </c>
      <c r="G132" s="58"/>
      <c r="H132" s="58"/>
      <c r="I132" s="58"/>
      <c r="J132" s="58"/>
      <c r="K132" s="68"/>
      <c r="L132" s="68"/>
      <c r="M132" s="29" t="str">
        <f>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97">COUNTA(N132:AC132)</f>
        <v>0</v>
      </c>
      <c r="AY132" s="39">
        <f t="shared" si="69"/>
        <v>0</v>
      </c>
      <c r="BA132" s="43">
        <f t="shared" si="78"/>
        <v>39083</v>
      </c>
      <c r="BB132" s="43">
        <f t="shared" si="79"/>
        <v>38353</v>
      </c>
      <c r="BC132" s="39">
        <f>IF(D132&gt;0,(IF(D132&gt;BA132,1,(IF(D132&lt;BB132,1,0)))),0)</f>
        <v>0</v>
      </c>
      <c r="BE132" s="104">
        <f>SUMPRODUCT(LEN(A132:BC132))</f>
        <v>46</v>
      </c>
      <c r="BF132" s="39">
        <f t="shared" ref="BF132" si="98">BF131-BE132</f>
        <v>1882</v>
      </c>
    </row>
    <row r="133" spans="1:58" s="40" customFormat="1" ht="15.75" thickBot="1" x14ac:dyDescent="0.3">
      <c r="A133" s="34">
        <v>130</v>
      </c>
      <c r="B133" s="59"/>
      <c r="C133" s="59"/>
      <c r="D133" s="122"/>
      <c r="E133" s="35" t="s">
        <v>25</v>
      </c>
      <c r="F133" s="35" t="s">
        <v>54</v>
      </c>
      <c r="G133" s="59"/>
      <c r="H133" s="59"/>
      <c r="I133" s="59"/>
      <c r="J133" s="59"/>
      <c r="K133" s="69"/>
      <c r="L133" s="69"/>
      <c r="M133" s="35" t="str">
        <f>IF(B133&gt;0,B133 &amp; " ("&amp;F133&amp;")","")</f>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97"/>
        <v>0</v>
      </c>
      <c r="AY133" s="39">
        <f t="shared" si="69"/>
        <v>0</v>
      </c>
      <c r="BA133" s="43">
        <f t="shared" si="78"/>
        <v>39083</v>
      </c>
      <c r="BB133" s="43">
        <f t="shared" si="79"/>
        <v>38353</v>
      </c>
      <c r="BC133" s="39">
        <f>IF(D133&gt;0,(IF(D133&gt;BA133,1,(IF(D133&lt;BB133,1,0)))),0)</f>
        <v>0</v>
      </c>
      <c r="BE133" s="104">
        <f>SUMPRODUCT(LEN(A133:BC133))</f>
        <v>46</v>
      </c>
      <c r="BF133" s="39">
        <f t="shared" ref="BF133:BF134" si="99">BE133+BF132</f>
        <v>1928</v>
      </c>
    </row>
    <row r="134" spans="1:58" x14ac:dyDescent="0.25">
      <c r="A134" s="32">
        <v>131</v>
      </c>
      <c r="B134" s="60"/>
      <c r="C134" s="60"/>
      <c r="D134" s="123"/>
      <c r="E134" s="33" t="s">
        <v>25</v>
      </c>
      <c r="F134" s="33" t="s">
        <v>56</v>
      </c>
      <c r="G134" s="60"/>
      <c r="H134" s="60"/>
      <c r="I134" s="60"/>
      <c r="J134" s="60"/>
      <c r="K134" s="70"/>
      <c r="L134" s="70"/>
      <c r="M134" s="33" t="str">
        <f>IF(B134&gt;0,B134 &amp; " ("&amp;F134&amp;")","")</f>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97"/>
        <v>0</v>
      </c>
      <c r="AY134" s="39">
        <f t="shared" si="69"/>
        <v>0</v>
      </c>
      <c r="BA134" s="173">
        <v>39083</v>
      </c>
      <c r="BB134" s="175">
        <v>37622</v>
      </c>
      <c r="BC134" s="39">
        <f>IF(D134&gt;0,(IF(D134&gt;BA134,1,(IF(D134&lt;BB134,1,0)))),0)</f>
        <v>0</v>
      </c>
      <c r="BE134" s="104">
        <f>SUMPRODUCT(LEN(A134:BC134))</f>
        <v>46</v>
      </c>
      <c r="BF134" s="39">
        <f t="shared" si="99"/>
        <v>1974</v>
      </c>
    </row>
    <row r="135" spans="1:58" x14ac:dyDescent="0.25">
      <c r="A135" s="28">
        <v>132</v>
      </c>
      <c r="B135" s="58"/>
      <c r="C135" s="58"/>
      <c r="D135" s="121"/>
      <c r="E135" s="29" t="s">
        <v>25</v>
      </c>
      <c r="F135" s="29" t="s">
        <v>56</v>
      </c>
      <c r="G135" s="58"/>
      <c r="H135" s="58"/>
      <c r="I135" s="58"/>
      <c r="J135" s="58"/>
      <c r="K135" s="68"/>
      <c r="L135" s="68"/>
      <c r="M135" s="29" t="str">
        <f>IF(B135&gt;0,B135 &amp; " ("&amp;F135&amp;")","")</f>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97"/>
        <v>0</v>
      </c>
      <c r="AY135" s="39">
        <f t="shared" si="69"/>
        <v>0</v>
      </c>
      <c r="BA135" s="43">
        <f>BA134</f>
        <v>39083</v>
      </c>
      <c r="BB135" s="44">
        <f>BB134</f>
        <v>37622</v>
      </c>
      <c r="BC135" s="39">
        <f>IF(D135&gt;0,(IF(D135&gt;BA135,1,(IF(D135&lt;BB135,1,0)))),0)</f>
        <v>0</v>
      </c>
      <c r="BE135" s="104">
        <f>SUMPRODUCT(LEN(A135:BC135))</f>
        <v>46</v>
      </c>
      <c r="BF135" s="39">
        <f t="shared" ref="BF135" si="100">BF134-BE135</f>
        <v>1928</v>
      </c>
    </row>
    <row r="136" spans="1:58" x14ac:dyDescent="0.25">
      <c r="A136" s="28">
        <v>133</v>
      </c>
      <c r="B136" s="58"/>
      <c r="C136" s="58"/>
      <c r="D136" s="121"/>
      <c r="E136" s="29" t="s">
        <v>25</v>
      </c>
      <c r="F136" s="29" t="s">
        <v>56</v>
      </c>
      <c r="G136" s="58"/>
      <c r="H136" s="58"/>
      <c r="I136" s="58"/>
      <c r="J136" s="58"/>
      <c r="K136" s="68"/>
      <c r="L136" s="68"/>
      <c r="M136" s="29" t="str">
        <f>IF(B136&gt;0,B136 &amp; " ("&amp;F136&amp;")","")</f>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97"/>
        <v>0</v>
      </c>
      <c r="AY136" s="39">
        <f t="shared" si="69"/>
        <v>0</v>
      </c>
      <c r="BA136" s="43">
        <f t="shared" ref="BA136:BA163" si="101">BA135</f>
        <v>39083</v>
      </c>
      <c r="BB136" s="44">
        <f t="shared" ref="BB136:BB163" si="102">BB135</f>
        <v>37622</v>
      </c>
      <c r="BC136" s="39">
        <f>IF(D136&gt;0,(IF(D136&gt;BA136,1,(IF(D136&lt;BB136,1,0)))),0)</f>
        <v>0</v>
      </c>
      <c r="BE136" s="104">
        <f>SUMPRODUCT(LEN(A136:BC136))</f>
        <v>46</v>
      </c>
      <c r="BF136" s="39">
        <f t="shared" ref="BF136:BF137" si="103">BE136+BF135</f>
        <v>1974</v>
      </c>
    </row>
    <row r="137" spans="1:58" x14ac:dyDescent="0.25">
      <c r="A137" s="28">
        <v>134</v>
      </c>
      <c r="B137" s="58"/>
      <c r="C137" s="58"/>
      <c r="D137" s="121"/>
      <c r="E137" s="29" t="s">
        <v>25</v>
      </c>
      <c r="F137" s="29" t="s">
        <v>56</v>
      </c>
      <c r="G137" s="58"/>
      <c r="H137" s="58"/>
      <c r="I137" s="58"/>
      <c r="J137" s="58"/>
      <c r="K137" s="68"/>
      <c r="L137" s="68"/>
      <c r="M137" s="29" t="str">
        <f>IF(B137&gt;0,B137 &amp; " ("&amp;F137&amp;")","")</f>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97"/>
        <v>0</v>
      </c>
      <c r="AY137" s="39">
        <f t="shared" si="69"/>
        <v>0</v>
      </c>
      <c r="BA137" s="43">
        <f t="shared" si="101"/>
        <v>39083</v>
      </c>
      <c r="BB137" s="44">
        <f t="shared" si="102"/>
        <v>37622</v>
      </c>
      <c r="BC137" s="39">
        <f>IF(D137&gt;0,(IF(D137&gt;BA137,1,(IF(D137&lt;BB137,1,0)))),0)</f>
        <v>0</v>
      </c>
      <c r="BE137" s="104">
        <f>SUMPRODUCT(LEN(A137:BC137))</f>
        <v>46</v>
      </c>
      <c r="BF137" s="39">
        <f t="shared" si="103"/>
        <v>2020</v>
      </c>
    </row>
    <row r="138" spans="1:58" x14ac:dyDescent="0.25">
      <c r="A138" s="28">
        <v>135</v>
      </c>
      <c r="B138" s="58"/>
      <c r="C138" s="58"/>
      <c r="D138" s="121"/>
      <c r="E138" s="29" t="s">
        <v>25</v>
      </c>
      <c r="F138" s="29" t="s">
        <v>56</v>
      </c>
      <c r="G138" s="58"/>
      <c r="H138" s="58"/>
      <c r="I138" s="58"/>
      <c r="J138" s="58"/>
      <c r="K138" s="68"/>
      <c r="L138" s="68"/>
      <c r="M138" s="29" t="str">
        <f>IF(B138&gt;0,B138 &amp; " ("&amp;F138&amp;")","")</f>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97"/>
        <v>0</v>
      </c>
      <c r="AY138" s="39">
        <f t="shared" si="69"/>
        <v>0</v>
      </c>
      <c r="BA138" s="43">
        <f t="shared" si="101"/>
        <v>39083</v>
      </c>
      <c r="BB138" s="44">
        <f t="shared" si="102"/>
        <v>37622</v>
      </c>
      <c r="BC138" s="39">
        <f>IF(D138&gt;0,(IF(D138&gt;BA138,1,(IF(D138&lt;BB138,1,0)))),0)</f>
        <v>0</v>
      </c>
      <c r="BE138" s="104">
        <f>SUMPRODUCT(LEN(A138:BC138))</f>
        <v>46</v>
      </c>
      <c r="BF138" s="39">
        <f t="shared" ref="BF138" si="104">BF137-BE138</f>
        <v>1974</v>
      </c>
    </row>
    <row r="139" spans="1:58" x14ac:dyDescent="0.25">
      <c r="A139" s="28">
        <v>136</v>
      </c>
      <c r="B139" s="58"/>
      <c r="C139" s="58"/>
      <c r="D139" s="121"/>
      <c r="E139" s="29" t="s">
        <v>25</v>
      </c>
      <c r="F139" s="29" t="s">
        <v>56</v>
      </c>
      <c r="G139" s="58"/>
      <c r="H139" s="58"/>
      <c r="I139" s="58"/>
      <c r="J139" s="58"/>
      <c r="K139" s="68"/>
      <c r="L139" s="68"/>
      <c r="M139" s="29" t="str">
        <f>IF(B139&gt;0,B139 &amp; " ("&amp;F139&amp;")","")</f>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97"/>
        <v>0</v>
      </c>
      <c r="AY139" s="39">
        <f t="shared" si="69"/>
        <v>0</v>
      </c>
      <c r="BA139" s="43">
        <f t="shared" si="101"/>
        <v>39083</v>
      </c>
      <c r="BB139" s="44">
        <f t="shared" si="102"/>
        <v>37622</v>
      </c>
      <c r="BC139" s="39">
        <f>IF(D139&gt;0,(IF(D139&gt;BA139,1,(IF(D139&lt;BB139,1,0)))),0)</f>
        <v>0</v>
      </c>
      <c r="BE139" s="104">
        <f>SUMPRODUCT(LEN(A139:BC139))</f>
        <v>46</v>
      </c>
      <c r="BF139" s="39">
        <f t="shared" ref="BF139:BF140" si="105">BE139+BF138</f>
        <v>2020</v>
      </c>
    </row>
    <row r="140" spans="1:58" x14ac:dyDescent="0.25">
      <c r="A140" s="28">
        <v>137</v>
      </c>
      <c r="B140" s="58"/>
      <c r="C140" s="58"/>
      <c r="D140" s="121"/>
      <c r="E140" s="29" t="s">
        <v>25</v>
      </c>
      <c r="F140" s="29" t="s">
        <v>56</v>
      </c>
      <c r="G140" s="58"/>
      <c r="H140" s="58"/>
      <c r="I140" s="58"/>
      <c r="J140" s="58"/>
      <c r="K140" s="68"/>
      <c r="L140" s="68"/>
      <c r="M140" s="29" t="str">
        <f>IF(B140&gt;0,B140 &amp; " ("&amp;F140&amp;")","")</f>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97"/>
        <v>0</v>
      </c>
      <c r="AY140" s="39">
        <f t="shared" si="69"/>
        <v>0</v>
      </c>
      <c r="BA140" s="43">
        <f t="shared" si="101"/>
        <v>39083</v>
      </c>
      <c r="BB140" s="44">
        <f t="shared" si="102"/>
        <v>37622</v>
      </c>
      <c r="BC140" s="39">
        <f>IF(D140&gt;0,(IF(D140&gt;BA140,1,(IF(D140&lt;BB140,1,0)))),0)</f>
        <v>0</v>
      </c>
      <c r="BE140" s="104">
        <f>SUMPRODUCT(LEN(A140:BC140))</f>
        <v>46</v>
      </c>
      <c r="BF140" s="39">
        <f t="shared" si="105"/>
        <v>2066</v>
      </c>
    </row>
    <row r="141" spans="1:58" x14ac:dyDescent="0.25">
      <c r="A141" s="28">
        <v>138</v>
      </c>
      <c r="B141" s="58"/>
      <c r="C141" s="58"/>
      <c r="D141" s="121"/>
      <c r="E141" s="29" t="s">
        <v>25</v>
      </c>
      <c r="F141" s="29" t="s">
        <v>56</v>
      </c>
      <c r="G141" s="58"/>
      <c r="H141" s="58"/>
      <c r="I141" s="58"/>
      <c r="J141" s="58"/>
      <c r="K141" s="68"/>
      <c r="L141" s="68"/>
      <c r="M141" s="29" t="str">
        <f>IF(B141&gt;0,B141 &amp; " ("&amp;F141&amp;")","")</f>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97"/>
        <v>0</v>
      </c>
      <c r="AY141" s="39">
        <f t="shared" si="69"/>
        <v>0</v>
      </c>
      <c r="BA141" s="43">
        <f t="shared" si="101"/>
        <v>39083</v>
      </c>
      <c r="BB141" s="44">
        <f t="shared" si="102"/>
        <v>37622</v>
      </c>
      <c r="BC141" s="39">
        <f>IF(D141&gt;0,(IF(D141&gt;BA141,1,(IF(D141&lt;BB141,1,0)))),0)</f>
        <v>0</v>
      </c>
      <c r="BE141" s="104">
        <f>SUMPRODUCT(LEN(A141:BC141))</f>
        <v>46</v>
      </c>
      <c r="BF141" s="39">
        <f t="shared" ref="BF141" si="106">BF140-BE141</f>
        <v>2020</v>
      </c>
    </row>
    <row r="142" spans="1:58" x14ac:dyDescent="0.25">
      <c r="A142" s="28">
        <v>139</v>
      </c>
      <c r="B142" s="58"/>
      <c r="C142" s="58"/>
      <c r="D142" s="121"/>
      <c r="E142" s="29" t="s">
        <v>25</v>
      </c>
      <c r="F142" s="29" t="s">
        <v>56</v>
      </c>
      <c r="G142" s="58"/>
      <c r="H142" s="58"/>
      <c r="I142" s="58"/>
      <c r="J142" s="58"/>
      <c r="K142" s="68"/>
      <c r="L142" s="68"/>
      <c r="M142" s="29" t="str">
        <f>IF(B142&gt;0,B142 &amp; " ("&amp;F142&amp;")","")</f>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97"/>
        <v>0</v>
      </c>
      <c r="AY142" s="39">
        <f t="shared" si="69"/>
        <v>0</v>
      </c>
      <c r="BA142" s="43">
        <f t="shared" si="101"/>
        <v>39083</v>
      </c>
      <c r="BB142" s="44">
        <f t="shared" si="102"/>
        <v>37622</v>
      </c>
      <c r="BC142" s="39">
        <f>IF(D142&gt;0,(IF(D142&gt;BA142,1,(IF(D142&lt;BB142,1,0)))),0)</f>
        <v>0</v>
      </c>
      <c r="BE142" s="104">
        <f>SUMPRODUCT(LEN(A142:BC142))</f>
        <v>46</v>
      </c>
      <c r="BF142" s="39">
        <f t="shared" ref="BF142:BF143" si="107">BE142+BF141</f>
        <v>2066</v>
      </c>
    </row>
    <row r="143" spans="1:58" x14ac:dyDescent="0.25">
      <c r="A143" s="28">
        <v>140</v>
      </c>
      <c r="B143" s="58"/>
      <c r="C143" s="58"/>
      <c r="D143" s="121"/>
      <c r="E143" s="29" t="s">
        <v>25</v>
      </c>
      <c r="F143" s="29" t="s">
        <v>56</v>
      </c>
      <c r="G143" s="58"/>
      <c r="H143" s="58"/>
      <c r="I143" s="58"/>
      <c r="J143" s="58"/>
      <c r="K143" s="68"/>
      <c r="L143" s="68"/>
      <c r="M143" s="29" t="str">
        <f>IF(B143&gt;0,B143 &amp; " ("&amp;F143&amp;")","")</f>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97"/>
        <v>0</v>
      </c>
      <c r="AY143" s="39">
        <f t="shared" si="69"/>
        <v>0</v>
      </c>
      <c r="BA143" s="43">
        <f t="shared" si="101"/>
        <v>39083</v>
      </c>
      <c r="BB143" s="44">
        <f t="shared" si="102"/>
        <v>37622</v>
      </c>
      <c r="BC143" s="39">
        <f>IF(D143&gt;0,(IF(D143&gt;BA143,1,(IF(D143&lt;BB143,1,0)))),0)</f>
        <v>0</v>
      </c>
      <c r="BE143" s="104">
        <f>SUMPRODUCT(LEN(A143:BC143))</f>
        <v>46</v>
      </c>
      <c r="BF143" s="39">
        <f t="shared" si="107"/>
        <v>2112</v>
      </c>
    </row>
    <row r="144" spans="1:58" x14ac:dyDescent="0.25">
      <c r="A144" s="28">
        <v>141</v>
      </c>
      <c r="B144" s="58"/>
      <c r="C144" s="58"/>
      <c r="D144" s="121"/>
      <c r="E144" s="29" t="s">
        <v>25</v>
      </c>
      <c r="F144" s="29" t="s">
        <v>56</v>
      </c>
      <c r="G144" s="58"/>
      <c r="H144" s="58"/>
      <c r="I144" s="58"/>
      <c r="J144" s="58"/>
      <c r="K144" s="68"/>
      <c r="L144" s="68"/>
      <c r="M144" s="29" t="str">
        <f>IF(B144&gt;0,B144 &amp; " ("&amp;F144&amp;")","")</f>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97"/>
        <v>0</v>
      </c>
      <c r="AY144" s="39">
        <f t="shared" si="69"/>
        <v>0</v>
      </c>
      <c r="BA144" s="43">
        <f t="shared" si="101"/>
        <v>39083</v>
      </c>
      <c r="BB144" s="44">
        <f t="shared" si="102"/>
        <v>37622</v>
      </c>
      <c r="BC144" s="39">
        <f>IF(D144&gt;0,(IF(D144&gt;BA144,1,(IF(D144&lt;BB144,1,0)))),0)</f>
        <v>0</v>
      </c>
      <c r="BE144" s="104">
        <f>SUMPRODUCT(LEN(A144:BC144))</f>
        <v>46</v>
      </c>
      <c r="BF144" s="39">
        <f t="shared" ref="BF144" si="108">BF143-BE144</f>
        <v>2066</v>
      </c>
    </row>
    <row r="145" spans="1:58" x14ac:dyDescent="0.25">
      <c r="A145" s="28">
        <v>142</v>
      </c>
      <c r="B145" s="58"/>
      <c r="C145" s="58"/>
      <c r="D145" s="121"/>
      <c r="E145" s="29" t="s">
        <v>25</v>
      </c>
      <c r="F145" s="29" t="s">
        <v>56</v>
      </c>
      <c r="G145" s="58"/>
      <c r="H145" s="58"/>
      <c r="I145" s="58"/>
      <c r="J145" s="58"/>
      <c r="K145" s="68"/>
      <c r="L145" s="68"/>
      <c r="M145" s="29" t="str">
        <f>IF(B145&gt;0,B145 &amp; " ("&amp;F145&amp;")","")</f>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97"/>
        <v>0</v>
      </c>
      <c r="AY145" s="39">
        <f t="shared" si="69"/>
        <v>0</v>
      </c>
      <c r="BA145" s="43">
        <f t="shared" si="101"/>
        <v>39083</v>
      </c>
      <c r="BB145" s="44">
        <f t="shared" si="102"/>
        <v>37622</v>
      </c>
      <c r="BC145" s="39">
        <f>IF(D145&gt;0,(IF(D145&gt;BA145,1,(IF(D145&lt;BB145,1,0)))),0)</f>
        <v>0</v>
      </c>
      <c r="BE145" s="104">
        <f>SUMPRODUCT(LEN(A145:BC145))</f>
        <v>46</v>
      </c>
      <c r="BF145" s="39">
        <f t="shared" ref="BF145:BF146" si="109">BE145+BF144</f>
        <v>2112</v>
      </c>
    </row>
    <row r="146" spans="1:58" x14ac:dyDescent="0.25">
      <c r="A146" s="28">
        <v>143</v>
      </c>
      <c r="B146" s="58"/>
      <c r="C146" s="58"/>
      <c r="D146" s="121"/>
      <c r="E146" s="29" t="s">
        <v>25</v>
      </c>
      <c r="F146" s="29" t="s">
        <v>56</v>
      </c>
      <c r="G146" s="58"/>
      <c r="H146" s="58"/>
      <c r="I146" s="58"/>
      <c r="J146" s="58"/>
      <c r="K146" s="68"/>
      <c r="L146" s="68"/>
      <c r="M146" s="29" t="str">
        <f>IF(B146&gt;0,B146 &amp; " ("&amp;F146&amp;")","")</f>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97"/>
        <v>0</v>
      </c>
      <c r="AY146" s="39">
        <f t="shared" si="69"/>
        <v>0</v>
      </c>
      <c r="BA146" s="43">
        <f t="shared" si="101"/>
        <v>39083</v>
      </c>
      <c r="BB146" s="44">
        <f t="shared" si="102"/>
        <v>37622</v>
      </c>
      <c r="BC146" s="39">
        <f>IF(D146&gt;0,(IF(D146&gt;BA146,1,(IF(D146&lt;BB146,1,0)))),0)</f>
        <v>0</v>
      </c>
      <c r="BE146" s="104">
        <f>SUMPRODUCT(LEN(A146:BC146))</f>
        <v>46</v>
      </c>
      <c r="BF146" s="39">
        <f t="shared" si="109"/>
        <v>2158</v>
      </c>
    </row>
    <row r="147" spans="1:58" x14ac:dyDescent="0.25">
      <c r="A147" s="28">
        <v>144</v>
      </c>
      <c r="B147" s="58"/>
      <c r="C147" s="58"/>
      <c r="D147" s="121"/>
      <c r="E147" s="29" t="s">
        <v>25</v>
      </c>
      <c r="F147" s="29" t="s">
        <v>56</v>
      </c>
      <c r="G147" s="58"/>
      <c r="H147" s="58"/>
      <c r="I147" s="58"/>
      <c r="J147" s="58"/>
      <c r="K147" s="68"/>
      <c r="L147" s="68"/>
      <c r="M147" s="29" t="str">
        <f>IF(B147&gt;0,B147 &amp; " ("&amp;F147&amp;")","")</f>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97"/>
        <v>0</v>
      </c>
      <c r="AY147" s="39">
        <f t="shared" si="69"/>
        <v>0</v>
      </c>
      <c r="BA147" s="43">
        <f t="shared" si="101"/>
        <v>39083</v>
      </c>
      <c r="BB147" s="44">
        <f t="shared" si="102"/>
        <v>37622</v>
      </c>
      <c r="BC147" s="39">
        <f>IF(D147&gt;0,(IF(D147&gt;BA147,1,(IF(D147&lt;BB147,1,0)))),0)</f>
        <v>0</v>
      </c>
      <c r="BE147" s="104">
        <f>SUMPRODUCT(LEN(A147:BC147))</f>
        <v>46</v>
      </c>
      <c r="BF147" s="39">
        <f t="shared" ref="BF147" si="110">BF146-BE147</f>
        <v>2112</v>
      </c>
    </row>
    <row r="148" spans="1:58" x14ac:dyDescent="0.25">
      <c r="A148" s="28">
        <v>145</v>
      </c>
      <c r="B148" s="58"/>
      <c r="C148" s="58"/>
      <c r="D148" s="121"/>
      <c r="E148" s="29" t="s">
        <v>25</v>
      </c>
      <c r="F148" s="29" t="s">
        <v>56</v>
      </c>
      <c r="G148" s="58"/>
      <c r="H148" s="58"/>
      <c r="I148" s="58"/>
      <c r="J148" s="58"/>
      <c r="K148" s="68"/>
      <c r="L148" s="68"/>
      <c r="M148" s="29" t="str">
        <f>IF(B148&gt;0,B148 &amp; " ("&amp;F148&amp;")","")</f>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97"/>
        <v>0</v>
      </c>
      <c r="AY148" s="39">
        <f t="shared" si="69"/>
        <v>0</v>
      </c>
      <c r="BA148" s="43">
        <f t="shared" si="101"/>
        <v>39083</v>
      </c>
      <c r="BB148" s="44">
        <f t="shared" si="102"/>
        <v>37622</v>
      </c>
      <c r="BC148" s="39">
        <f>IF(D148&gt;0,(IF(D148&gt;BA148,1,(IF(D148&lt;BB148,1,0)))),0)</f>
        <v>0</v>
      </c>
      <c r="BE148" s="104">
        <f>SUMPRODUCT(LEN(A148:BC148))</f>
        <v>46</v>
      </c>
      <c r="BF148" s="39">
        <f t="shared" ref="BF148:BF149" si="111">BE148+BF147</f>
        <v>2158</v>
      </c>
    </row>
    <row r="149" spans="1:58" x14ac:dyDescent="0.25">
      <c r="A149" s="28">
        <v>146</v>
      </c>
      <c r="B149" s="58"/>
      <c r="C149" s="58"/>
      <c r="D149" s="121"/>
      <c r="E149" s="29" t="s">
        <v>25</v>
      </c>
      <c r="F149" s="29" t="s">
        <v>56</v>
      </c>
      <c r="G149" s="58"/>
      <c r="H149" s="58"/>
      <c r="I149" s="58"/>
      <c r="J149" s="58"/>
      <c r="K149" s="68"/>
      <c r="L149" s="68"/>
      <c r="M149" s="29" t="str">
        <f>IF(B149&gt;0,B149 &amp; " ("&amp;F149&amp;")","")</f>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97"/>
        <v>0</v>
      </c>
      <c r="AY149" s="39">
        <f t="shared" si="69"/>
        <v>0</v>
      </c>
      <c r="BA149" s="43">
        <f t="shared" si="101"/>
        <v>39083</v>
      </c>
      <c r="BB149" s="44">
        <f t="shared" si="102"/>
        <v>37622</v>
      </c>
      <c r="BC149" s="39">
        <f>IF(D149&gt;0,(IF(D149&gt;BA149,1,(IF(D149&lt;BB149,1,0)))),0)</f>
        <v>0</v>
      </c>
      <c r="BE149" s="104">
        <f>SUMPRODUCT(LEN(A149:BC149))</f>
        <v>46</v>
      </c>
      <c r="BF149" s="39">
        <f t="shared" si="111"/>
        <v>2204</v>
      </c>
    </row>
    <row r="150" spans="1:58" x14ac:dyDescent="0.25">
      <c r="A150" s="28">
        <v>147</v>
      </c>
      <c r="B150" s="58"/>
      <c r="C150" s="58"/>
      <c r="D150" s="121"/>
      <c r="E150" s="29" t="s">
        <v>25</v>
      </c>
      <c r="F150" s="29" t="s">
        <v>56</v>
      </c>
      <c r="G150" s="58"/>
      <c r="H150" s="58"/>
      <c r="I150" s="58"/>
      <c r="J150" s="58"/>
      <c r="K150" s="68"/>
      <c r="L150" s="68"/>
      <c r="M150" s="29" t="str">
        <f>IF(B150&gt;0,B150 &amp; " ("&amp;F150&amp;")","")</f>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97"/>
        <v>0</v>
      </c>
      <c r="AY150" s="39">
        <f t="shared" si="69"/>
        <v>0</v>
      </c>
      <c r="BA150" s="43">
        <f t="shared" si="101"/>
        <v>39083</v>
      </c>
      <c r="BB150" s="44">
        <f t="shared" si="102"/>
        <v>37622</v>
      </c>
      <c r="BC150" s="39">
        <f>IF(D150&gt;0,(IF(D150&gt;BA150,1,(IF(D150&lt;BB150,1,0)))),0)</f>
        <v>0</v>
      </c>
      <c r="BE150" s="104">
        <f>SUMPRODUCT(LEN(A150:BC150))</f>
        <v>46</v>
      </c>
      <c r="BF150" s="39">
        <f t="shared" ref="BF150" si="112">BF149-BE150</f>
        <v>2158</v>
      </c>
    </row>
    <row r="151" spans="1:58" x14ac:dyDescent="0.25">
      <c r="A151" s="28">
        <v>148</v>
      </c>
      <c r="B151" s="58"/>
      <c r="C151" s="58"/>
      <c r="D151" s="121"/>
      <c r="E151" s="29" t="s">
        <v>25</v>
      </c>
      <c r="F151" s="29" t="s">
        <v>56</v>
      </c>
      <c r="G151" s="58"/>
      <c r="H151" s="58"/>
      <c r="I151" s="58"/>
      <c r="J151" s="58"/>
      <c r="K151" s="68"/>
      <c r="L151" s="68"/>
      <c r="M151" s="29" t="str">
        <f>IF(B151&gt;0,B151 &amp; " ("&amp;F151&amp;")","")</f>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97"/>
        <v>0</v>
      </c>
      <c r="AY151" s="39">
        <f t="shared" si="69"/>
        <v>0</v>
      </c>
      <c r="BA151" s="43">
        <f t="shared" si="101"/>
        <v>39083</v>
      </c>
      <c r="BB151" s="44">
        <f t="shared" si="102"/>
        <v>37622</v>
      </c>
      <c r="BC151" s="39">
        <f>IF(D151&gt;0,(IF(D151&gt;BA151,1,(IF(D151&lt;BB151,1,0)))),0)</f>
        <v>0</v>
      </c>
      <c r="BE151" s="104">
        <f>SUMPRODUCT(LEN(A151:BC151))</f>
        <v>46</v>
      </c>
      <c r="BF151" s="39">
        <f t="shared" ref="BF151:BF152" si="113">BE151+BF150</f>
        <v>2204</v>
      </c>
    </row>
    <row r="152" spans="1:58" x14ac:dyDescent="0.25">
      <c r="A152" s="28">
        <v>149</v>
      </c>
      <c r="B152" s="58"/>
      <c r="C152" s="58"/>
      <c r="D152" s="121"/>
      <c r="E152" s="29" t="s">
        <v>25</v>
      </c>
      <c r="F152" s="29" t="s">
        <v>56</v>
      </c>
      <c r="G152" s="58"/>
      <c r="H152" s="58"/>
      <c r="I152" s="58"/>
      <c r="J152" s="58"/>
      <c r="K152" s="68"/>
      <c r="L152" s="68"/>
      <c r="M152" s="29" t="str">
        <f>IF(B152&gt;0,B152 &amp; " ("&amp;F152&amp;")","")</f>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97"/>
        <v>0</v>
      </c>
      <c r="AY152" s="39">
        <f t="shared" si="69"/>
        <v>0</v>
      </c>
      <c r="BA152" s="43">
        <f t="shared" si="101"/>
        <v>39083</v>
      </c>
      <c r="BB152" s="44">
        <f t="shared" si="102"/>
        <v>37622</v>
      </c>
      <c r="BC152" s="39">
        <f>IF(D152&gt;0,(IF(D152&gt;BA152,1,(IF(D152&lt;BB152,1,0)))),0)</f>
        <v>0</v>
      </c>
      <c r="BE152" s="104">
        <f>SUMPRODUCT(LEN(A152:BC152))</f>
        <v>46</v>
      </c>
      <c r="BF152" s="39">
        <f t="shared" si="113"/>
        <v>2250</v>
      </c>
    </row>
    <row r="153" spans="1:58" x14ac:dyDescent="0.25">
      <c r="A153" s="28">
        <v>150</v>
      </c>
      <c r="B153" s="58"/>
      <c r="C153" s="58"/>
      <c r="D153" s="121"/>
      <c r="E153" s="29" t="s">
        <v>25</v>
      </c>
      <c r="F153" s="29" t="s">
        <v>56</v>
      </c>
      <c r="G153" s="58"/>
      <c r="H153" s="58"/>
      <c r="I153" s="58"/>
      <c r="J153" s="58"/>
      <c r="K153" s="68"/>
      <c r="L153" s="68"/>
      <c r="M153" s="29" t="str">
        <f>IF(B153&gt;0,B153 &amp; " ("&amp;F153&amp;")","")</f>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97"/>
        <v>0</v>
      </c>
      <c r="AY153" s="39">
        <f t="shared" si="69"/>
        <v>0</v>
      </c>
      <c r="BA153" s="43">
        <f t="shared" si="101"/>
        <v>39083</v>
      </c>
      <c r="BB153" s="44">
        <f t="shared" si="102"/>
        <v>37622</v>
      </c>
      <c r="BC153" s="39">
        <f>IF(D153&gt;0,(IF(D153&gt;BA153,1,(IF(D153&lt;BB153,1,0)))),0)</f>
        <v>0</v>
      </c>
      <c r="BE153" s="104">
        <f>SUMPRODUCT(LEN(A153:BC153))</f>
        <v>46</v>
      </c>
      <c r="BF153" s="39">
        <f t="shared" ref="BF153" si="114">BF152-BE153</f>
        <v>2204</v>
      </c>
    </row>
    <row r="154" spans="1:58" x14ac:dyDescent="0.25">
      <c r="A154" s="28">
        <v>151</v>
      </c>
      <c r="B154" s="58"/>
      <c r="C154" s="58"/>
      <c r="D154" s="121"/>
      <c r="E154" s="29" t="s">
        <v>25</v>
      </c>
      <c r="F154" s="29" t="s">
        <v>56</v>
      </c>
      <c r="G154" s="58"/>
      <c r="H154" s="58"/>
      <c r="I154" s="58"/>
      <c r="J154" s="58"/>
      <c r="K154" s="68"/>
      <c r="L154" s="68"/>
      <c r="M154" s="29" t="str">
        <f>IF(B154&gt;0,B154 &amp; " ("&amp;F154&amp;")","")</f>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97"/>
        <v>0</v>
      </c>
      <c r="AY154" s="39">
        <f t="shared" si="69"/>
        <v>0</v>
      </c>
      <c r="BA154" s="43">
        <f t="shared" si="101"/>
        <v>39083</v>
      </c>
      <c r="BB154" s="44">
        <f t="shared" si="102"/>
        <v>37622</v>
      </c>
      <c r="BC154" s="39">
        <f>IF(D154&gt;0,(IF(D154&gt;BA154,1,(IF(D154&lt;BB154,1,0)))),0)</f>
        <v>0</v>
      </c>
      <c r="BE154" s="104">
        <f>SUMPRODUCT(LEN(A154:BC154))</f>
        <v>46</v>
      </c>
      <c r="BF154" s="39">
        <f t="shared" ref="BF154:BF155" si="115">BE154+BF153</f>
        <v>2250</v>
      </c>
    </row>
    <row r="155" spans="1:58" x14ac:dyDescent="0.25">
      <c r="A155" s="28">
        <v>152</v>
      </c>
      <c r="B155" s="58"/>
      <c r="C155" s="58"/>
      <c r="D155" s="121"/>
      <c r="E155" s="29" t="s">
        <v>25</v>
      </c>
      <c r="F155" s="29" t="s">
        <v>56</v>
      </c>
      <c r="G155" s="58"/>
      <c r="H155" s="58"/>
      <c r="I155" s="58"/>
      <c r="J155" s="58"/>
      <c r="K155" s="68"/>
      <c r="L155" s="68"/>
      <c r="M155" s="29" t="str">
        <f>IF(B155&gt;0,B155 &amp; " ("&amp;F155&amp;")","")</f>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97"/>
        <v>0</v>
      </c>
      <c r="AY155" s="39">
        <f t="shared" si="69"/>
        <v>0</v>
      </c>
      <c r="BA155" s="43">
        <f t="shared" si="101"/>
        <v>39083</v>
      </c>
      <c r="BB155" s="44">
        <f t="shared" si="102"/>
        <v>37622</v>
      </c>
      <c r="BC155" s="39">
        <f>IF(D155&gt;0,(IF(D155&gt;BA155,1,(IF(D155&lt;BB155,1,0)))),0)</f>
        <v>0</v>
      </c>
      <c r="BE155" s="104">
        <f>SUMPRODUCT(LEN(A155:BC155))</f>
        <v>46</v>
      </c>
      <c r="BF155" s="39">
        <f t="shared" si="115"/>
        <v>2296</v>
      </c>
    </row>
    <row r="156" spans="1:58" x14ac:dyDescent="0.25">
      <c r="A156" s="28">
        <v>153</v>
      </c>
      <c r="B156" s="58"/>
      <c r="C156" s="58"/>
      <c r="D156" s="121"/>
      <c r="E156" s="29" t="s">
        <v>25</v>
      </c>
      <c r="F156" s="29" t="s">
        <v>56</v>
      </c>
      <c r="G156" s="58"/>
      <c r="H156" s="58"/>
      <c r="I156" s="58"/>
      <c r="J156" s="58"/>
      <c r="K156" s="68"/>
      <c r="L156" s="68"/>
      <c r="M156" s="29" t="str">
        <f>IF(B156&gt;0,B156 &amp; " ("&amp;F156&amp;")","")</f>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97"/>
        <v>0</v>
      </c>
      <c r="AY156" s="39">
        <f t="shared" si="69"/>
        <v>0</v>
      </c>
      <c r="BA156" s="43">
        <f t="shared" si="101"/>
        <v>39083</v>
      </c>
      <c r="BB156" s="44">
        <f t="shared" si="102"/>
        <v>37622</v>
      </c>
      <c r="BC156" s="39">
        <f>IF(D156&gt;0,(IF(D156&gt;BA156,1,(IF(D156&lt;BB156,1,0)))),0)</f>
        <v>0</v>
      </c>
      <c r="BE156" s="104">
        <f>SUMPRODUCT(LEN(A156:BC156))</f>
        <v>46</v>
      </c>
      <c r="BF156" s="39">
        <f t="shared" ref="BF156" si="116">BF155-BE156</f>
        <v>2250</v>
      </c>
    </row>
    <row r="157" spans="1:58" x14ac:dyDescent="0.25">
      <c r="A157" s="28">
        <v>154</v>
      </c>
      <c r="B157" s="58"/>
      <c r="C157" s="58"/>
      <c r="D157" s="121"/>
      <c r="E157" s="29" t="s">
        <v>25</v>
      </c>
      <c r="F157" s="29" t="s">
        <v>56</v>
      </c>
      <c r="G157" s="58"/>
      <c r="H157" s="58"/>
      <c r="I157" s="58"/>
      <c r="J157" s="58"/>
      <c r="K157" s="68"/>
      <c r="L157" s="68"/>
      <c r="M157" s="29" t="str">
        <f>IF(B157&gt;0,B157 &amp; " ("&amp;F157&amp;")","")</f>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97"/>
        <v>0</v>
      </c>
      <c r="AY157" s="39">
        <f t="shared" si="69"/>
        <v>0</v>
      </c>
      <c r="BA157" s="43">
        <f t="shared" si="101"/>
        <v>39083</v>
      </c>
      <c r="BB157" s="44">
        <f t="shared" si="102"/>
        <v>37622</v>
      </c>
      <c r="BC157" s="39">
        <f>IF(D157&gt;0,(IF(D157&gt;BA157,1,(IF(D157&lt;BB157,1,0)))),0)</f>
        <v>0</v>
      </c>
      <c r="BE157" s="104">
        <f>SUMPRODUCT(LEN(A157:BC157))</f>
        <v>46</v>
      </c>
      <c r="BF157" s="39">
        <f t="shared" ref="BF157:BF158" si="117">BE157+BF156</f>
        <v>2296</v>
      </c>
    </row>
    <row r="158" spans="1:58" x14ac:dyDescent="0.25">
      <c r="A158" s="28">
        <v>155</v>
      </c>
      <c r="B158" s="58"/>
      <c r="C158" s="58"/>
      <c r="D158" s="121"/>
      <c r="E158" s="29" t="s">
        <v>25</v>
      </c>
      <c r="F158" s="29" t="s">
        <v>56</v>
      </c>
      <c r="G158" s="58"/>
      <c r="H158" s="58"/>
      <c r="I158" s="58"/>
      <c r="J158" s="58"/>
      <c r="K158" s="68"/>
      <c r="L158" s="68"/>
      <c r="M158" s="29" t="str">
        <f>IF(B158&gt;0,B158 &amp; " ("&amp;F158&amp;")","")</f>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97"/>
        <v>0</v>
      </c>
      <c r="AY158" s="39">
        <f t="shared" si="69"/>
        <v>0</v>
      </c>
      <c r="BA158" s="43">
        <f t="shared" si="101"/>
        <v>39083</v>
      </c>
      <c r="BB158" s="44">
        <f t="shared" si="102"/>
        <v>37622</v>
      </c>
      <c r="BC158" s="39">
        <f>IF(D158&gt;0,(IF(D158&gt;BA158,1,(IF(D158&lt;BB158,1,0)))),0)</f>
        <v>0</v>
      </c>
      <c r="BE158" s="104">
        <f>SUMPRODUCT(LEN(A158:BC158))</f>
        <v>46</v>
      </c>
      <c r="BF158" s="39">
        <f t="shared" si="117"/>
        <v>2342</v>
      </c>
    </row>
    <row r="159" spans="1:58" x14ac:dyDescent="0.25">
      <c r="A159" s="28">
        <v>156</v>
      </c>
      <c r="B159" s="58"/>
      <c r="C159" s="58"/>
      <c r="D159" s="121"/>
      <c r="E159" s="29" t="s">
        <v>25</v>
      </c>
      <c r="F159" s="29" t="s">
        <v>56</v>
      </c>
      <c r="G159" s="58"/>
      <c r="H159" s="58"/>
      <c r="I159" s="58"/>
      <c r="J159" s="58"/>
      <c r="K159" s="68"/>
      <c r="L159" s="68"/>
      <c r="M159" s="29" t="str">
        <f>IF(B159&gt;0,B159 &amp; " ("&amp;F159&amp;")","")</f>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97"/>
        <v>0</v>
      </c>
      <c r="AY159" s="39">
        <f t="shared" ref="AY159:AY222" si="118">IF(AX159&gt;4,1,0)</f>
        <v>0</v>
      </c>
      <c r="BA159" s="43">
        <f t="shared" si="101"/>
        <v>39083</v>
      </c>
      <c r="BB159" s="44">
        <f t="shared" si="102"/>
        <v>37622</v>
      </c>
      <c r="BC159" s="39">
        <f>IF(D159&gt;0,(IF(D159&gt;BA159,1,(IF(D159&lt;BB159,1,0)))),0)</f>
        <v>0</v>
      </c>
      <c r="BE159" s="104">
        <f>SUMPRODUCT(LEN(A159:BC159))</f>
        <v>46</v>
      </c>
      <c r="BF159" s="39">
        <f t="shared" ref="BF159" si="119">BF158-BE159</f>
        <v>2296</v>
      </c>
    </row>
    <row r="160" spans="1:58" x14ac:dyDescent="0.25">
      <c r="A160" s="28">
        <v>157</v>
      </c>
      <c r="B160" s="58"/>
      <c r="C160" s="58"/>
      <c r="D160" s="121"/>
      <c r="E160" s="29" t="s">
        <v>25</v>
      </c>
      <c r="F160" s="29" t="s">
        <v>56</v>
      </c>
      <c r="G160" s="58"/>
      <c r="H160" s="58"/>
      <c r="I160" s="58"/>
      <c r="J160" s="58"/>
      <c r="K160" s="68"/>
      <c r="L160" s="68"/>
      <c r="M160" s="29" t="str">
        <f>IF(B160&gt;0,B160 &amp; " ("&amp;F160&amp;")","")</f>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97"/>
        <v>0</v>
      </c>
      <c r="AY160" s="39">
        <f t="shared" si="118"/>
        <v>0</v>
      </c>
      <c r="BA160" s="43">
        <f t="shared" si="101"/>
        <v>39083</v>
      </c>
      <c r="BB160" s="44">
        <f t="shared" si="102"/>
        <v>37622</v>
      </c>
      <c r="BC160" s="39">
        <f>IF(D160&gt;0,(IF(D160&gt;BA160,1,(IF(D160&lt;BB160,1,0)))),0)</f>
        <v>0</v>
      </c>
      <c r="BE160" s="104">
        <f>SUMPRODUCT(LEN(A160:BC160))</f>
        <v>46</v>
      </c>
      <c r="BF160" s="39">
        <f t="shared" ref="BF160:BF161" si="120">BE160+BF159</f>
        <v>2342</v>
      </c>
    </row>
    <row r="161" spans="1:58" x14ac:dyDescent="0.25">
      <c r="A161" s="28">
        <v>158</v>
      </c>
      <c r="B161" s="58"/>
      <c r="C161" s="58"/>
      <c r="D161" s="121"/>
      <c r="E161" s="29" t="s">
        <v>25</v>
      </c>
      <c r="F161" s="29" t="s">
        <v>56</v>
      </c>
      <c r="G161" s="58"/>
      <c r="H161" s="58"/>
      <c r="I161" s="58"/>
      <c r="J161" s="58"/>
      <c r="K161" s="68"/>
      <c r="L161" s="68"/>
      <c r="M161" s="29" t="str">
        <f>IF(B161&gt;0,B161 &amp; " ("&amp;F161&amp;")","")</f>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97"/>
        <v>0</v>
      </c>
      <c r="AY161" s="39">
        <f t="shared" si="118"/>
        <v>0</v>
      </c>
      <c r="BA161" s="43">
        <f t="shared" si="101"/>
        <v>39083</v>
      </c>
      <c r="BB161" s="44">
        <f t="shared" si="102"/>
        <v>37622</v>
      </c>
      <c r="BC161" s="39">
        <f>IF(D161&gt;0,(IF(D161&gt;BA161,1,(IF(D161&lt;BB161,1,0)))),0)</f>
        <v>0</v>
      </c>
      <c r="BE161" s="104">
        <f>SUMPRODUCT(LEN(A161:BC161))</f>
        <v>46</v>
      </c>
      <c r="BF161" s="39">
        <f t="shared" si="120"/>
        <v>2388</v>
      </c>
    </row>
    <row r="162" spans="1:58" x14ac:dyDescent="0.25">
      <c r="A162" s="28">
        <v>159</v>
      </c>
      <c r="B162" s="58"/>
      <c r="C162" s="58"/>
      <c r="D162" s="121"/>
      <c r="E162" s="29" t="s">
        <v>25</v>
      </c>
      <c r="F162" s="29" t="s">
        <v>56</v>
      </c>
      <c r="G162" s="58"/>
      <c r="H162" s="58"/>
      <c r="I162" s="58"/>
      <c r="J162" s="58"/>
      <c r="K162" s="68"/>
      <c r="L162" s="68"/>
      <c r="M162" s="29" t="str">
        <f>IF(B162&gt;0,B162 &amp; " ("&amp;F162&amp;")","")</f>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97"/>
        <v>0</v>
      </c>
      <c r="AY162" s="39">
        <f t="shared" si="118"/>
        <v>0</v>
      </c>
      <c r="BA162" s="43">
        <f t="shared" si="101"/>
        <v>39083</v>
      </c>
      <c r="BB162" s="44">
        <f t="shared" si="102"/>
        <v>37622</v>
      </c>
      <c r="BC162" s="39">
        <f>IF(D162&gt;0,(IF(D162&gt;BA162,1,(IF(D162&lt;BB162,1,0)))),0)</f>
        <v>0</v>
      </c>
      <c r="BE162" s="104">
        <f>SUMPRODUCT(LEN(A162:BC162))</f>
        <v>46</v>
      </c>
      <c r="BF162" s="39">
        <f t="shared" ref="BF162" si="121">BF161-BE162</f>
        <v>2342</v>
      </c>
    </row>
    <row r="163" spans="1:58" s="40" customFormat="1" ht="15.75" thickBot="1" x14ac:dyDescent="0.3">
      <c r="A163" s="34">
        <v>160</v>
      </c>
      <c r="B163" s="59"/>
      <c r="C163" s="59"/>
      <c r="D163" s="122"/>
      <c r="E163" s="35" t="s">
        <v>25</v>
      </c>
      <c r="F163" s="35" t="s">
        <v>56</v>
      </c>
      <c r="G163" s="59"/>
      <c r="H163" s="59"/>
      <c r="I163" s="59"/>
      <c r="J163" s="59"/>
      <c r="K163" s="69"/>
      <c r="L163" s="69"/>
      <c r="M163" s="35" t="str">
        <f>IF(B163&gt;0,B163 &amp; " ("&amp;F163&amp;")","")</f>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97"/>
        <v>0</v>
      </c>
      <c r="AY163" s="39">
        <f t="shared" si="118"/>
        <v>0</v>
      </c>
      <c r="BA163" s="43">
        <f t="shared" si="101"/>
        <v>39083</v>
      </c>
      <c r="BB163" s="44">
        <f t="shared" si="102"/>
        <v>37622</v>
      </c>
      <c r="BC163" s="39">
        <f>IF(D163&gt;0,(IF(D163&gt;BA163,1,(IF(D163&lt;BB163,1,0)))),0)</f>
        <v>0</v>
      </c>
      <c r="BE163" s="104">
        <f>SUMPRODUCT(LEN(A163:BC163))</f>
        <v>46</v>
      </c>
      <c r="BF163" s="39">
        <f t="shared" ref="BF163:BF164" si="122">BE163+BF162</f>
        <v>2388</v>
      </c>
    </row>
    <row r="164" spans="1:58" x14ac:dyDescent="0.25">
      <c r="A164" s="32">
        <v>161</v>
      </c>
      <c r="B164" s="60"/>
      <c r="C164" s="60"/>
      <c r="D164" s="123"/>
      <c r="E164" s="33" t="s">
        <v>25</v>
      </c>
      <c r="F164" s="33" t="s">
        <v>55</v>
      </c>
      <c r="G164" s="60"/>
      <c r="H164" s="60"/>
      <c r="I164" s="60"/>
      <c r="J164" s="60"/>
      <c r="K164" s="70"/>
      <c r="L164" s="70"/>
      <c r="M164" s="33" t="str">
        <f>IF(B164&gt;0,B164 &amp; " ("&amp;F164&amp;")","")</f>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97"/>
        <v>0</v>
      </c>
      <c r="AY164" s="39">
        <f t="shared" si="118"/>
        <v>0</v>
      </c>
      <c r="BA164" s="173">
        <v>39083</v>
      </c>
      <c r="BB164" s="175">
        <v>36892</v>
      </c>
      <c r="BC164" s="39">
        <f>IF(D164&gt;0,(IF(D164&gt;BA164,1,(IF(D164&lt;BB164,1,0)))),0)</f>
        <v>0</v>
      </c>
      <c r="BE164" s="104">
        <f>SUMPRODUCT(LEN(A164:BC164))</f>
        <v>46</v>
      </c>
      <c r="BF164" s="39">
        <f t="shared" si="122"/>
        <v>2434</v>
      </c>
    </row>
    <row r="165" spans="1:58" x14ac:dyDescent="0.25">
      <c r="A165" s="28">
        <v>162</v>
      </c>
      <c r="B165" s="58"/>
      <c r="C165" s="58"/>
      <c r="D165" s="121"/>
      <c r="E165" s="29" t="s">
        <v>25</v>
      </c>
      <c r="F165" s="29" t="s">
        <v>55</v>
      </c>
      <c r="G165" s="58"/>
      <c r="H165" s="58"/>
      <c r="I165" s="58"/>
      <c r="J165" s="58"/>
      <c r="K165" s="68"/>
      <c r="L165" s="68"/>
      <c r="M165" s="29" t="str">
        <f>IF(B165&gt;0,B165 &amp; " ("&amp;F165&amp;")","")</f>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97"/>
        <v>0</v>
      </c>
      <c r="AY165" s="39">
        <f t="shared" si="118"/>
        <v>0</v>
      </c>
      <c r="BA165" s="43">
        <f>BA164</f>
        <v>39083</v>
      </c>
      <c r="BB165" s="44">
        <f>BB164</f>
        <v>36892</v>
      </c>
      <c r="BC165" s="39">
        <f>IF(D165&gt;0,(IF(D165&gt;BA165,1,(IF(D165&lt;BB165,1,0)))),0)</f>
        <v>0</v>
      </c>
      <c r="BE165" s="104">
        <f>SUMPRODUCT(LEN(A165:BC165))</f>
        <v>46</v>
      </c>
      <c r="BF165" s="39">
        <f t="shared" ref="BF165" si="123">BF164-BE165</f>
        <v>2388</v>
      </c>
    </row>
    <row r="166" spans="1:58" x14ac:dyDescent="0.25">
      <c r="A166" s="28">
        <v>163</v>
      </c>
      <c r="B166" s="58"/>
      <c r="C166" s="58"/>
      <c r="D166" s="121"/>
      <c r="E166" s="29" t="s">
        <v>25</v>
      </c>
      <c r="F166" s="29" t="s">
        <v>55</v>
      </c>
      <c r="G166" s="58"/>
      <c r="H166" s="58"/>
      <c r="I166" s="58"/>
      <c r="J166" s="58"/>
      <c r="K166" s="68"/>
      <c r="L166" s="68"/>
      <c r="M166" s="29" t="str">
        <f>IF(B166&gt;0,B166 &amp; " ("&amp;F166&amp;")","")</f>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97"/>
        <v>0</v>
      </c>
      <c r="AY166" s="39">
        <f t="shared" si="118"/>
        <v>0</v>
      </c>
      <c r="BA166" s="43">
        <f t="shared" ref="BA166:BA193" si="124">BA165</f>
        <v>39083</v>
      </c>
      <c r="BB166" s="44">
        <f t="shared" ref="BB166:BB193" si="125">BB165</f>
        <v>36892</v>
      </c>
      <c r="BC166" s="39">
        <f>IF(D166&gt;0,(IF(D166&gt;BA166,1,(IF(D166&lt;BB166,1,0)))),0)</f>
        <v>0</v>
      </c>
      <c r="BE166" s="104">
        <f>SUMPRODUCT(LEN(A166:BC166))</f>
        <v>46</v>
      </c>
      <c r="BF166" s="39">
        <f t="shared" ref="BF166:BF167" si="126">BE166+BF165</f>
        <v>2434</v>
      </c>
    </row>
    <row r="167" spans="1:58" x14ac:dyDescent="0.25">
      <c r="A167" s="28">
        <v>164</v>
      </c>
      <c r="B167" s="58"/>
      <c r="C167" s="58"/>
      <c r="D167" s="121"/>
      <c r="E167" s="29" t="s">
        <v>25</v>
      </c>
      <c r="F167" s="29" t="s">
        <v>55</v>
      </c>
      <c r="G167" s="58"/>
      <c r="H167" s="58"/>
      <c r="I167" s="58"/>
      <c r="J167" s="58"/>
      <c r="K167" s="68"/>
      <c r="L167" s="68"/>
      <c r="M167" s="29" t="str">
        <f>IF(B167&gt;0,B167 &amp; " ("&amp;F167&amp;")","")</f>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97"/>
        <v>0</v>
      </c>
      <c r="AY167" s="39">
        <f t="shared" si="118"/>
        <v>0</v>
      </c>
      <c r="BA167" s="43">
        <f t="shared" si="124"/>
        <v>39083</v>
      </c>
      <c r="BB167" s="44">
        <f t="shared" si="125"/>
        <v>36892</v>
      </c>
      <c r="BC167" s="39">
        <f>IF(D167&gt;0,(IF(D167&gt;BA167,1,(IF(D167&lt;BB167,1,0)))),0)</f>
        <v>0</v>
      </c>
      <c r="BE167" s="104">
        <f>SUMPRODUCT(LEN(A167:BC167))</f>
        <v>46</v>
      </c>
      <c r="BF167" s="39">
        <f t="shared" si="126"/>
        <v>2480</v>
      </c>
    </row>
    <row r="168" spans="1:58" x14ac:dyDescent="0.25">
      <c r="A168" s="28">
        <v>165</v>
      </c>
      <c r="B168" s="58"/>
      <c r="C168" s="58"/>
      <c r="D168" s="121"/>
      <c r="E168" s="29" t="s">
        <v>25</v>
      </c>
      <c r="F168" s="29" t="s">
        <v>55</v>
      </c>
      <c r="G168" s="58"/>
      <c r="H168" s="58"/>
      <c r="I168" s="58"/>
      <c r="J168" s="58"/>
      <c r="K168" s="68"/>
      <c r="L168" s="68"/>
      <c r="M168" s="29" t="str">
        <f>IF(B168&gt;0,B168 &amp; " ("&amp;F168&amp;")","")</f>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97"/>
        <v>0</v>
      </c>
      <c r="AY168" s="39">
        <f t="shared" si="118"/>
        <v>0</v>
      </c>
      <c r="BA168" s="43">
        <f t="shared" si="124"/>
        <v>39083</v>
      </c>
      <c r="BB168" s="44">
        <f t="shared" si="125"/>
        <v>36892</v>
      </c>
      <c r="BC168" s="39">
        <f>IF(D168&gt;0,(IF(D168&gt;BA168,1,(IF(D168&lt;BB168,1,0)))),0)</f>
        <v>0</v>
      </c>
      <c r="BE168" s="104">
        <f>SUMPRODUCT(LEN(A168:BC168))</f>
        <v>46</v>
      </c>
      <c r="BF168" s="39">
        <f t="shared" ref="BF168" si="127">BF167-BE168</f>
        <v>2434</v>
      </c>
    </row>
    <row r="169" spans="1:58" x14ac:dyDescent="0.25">
      <c r="A169" s="28">
        <v>166</v>
      </c>
      <c r="B169" s="58"/>
      <c r="C169" s="58"/>
      <c r="D169" s="121"/>
      <c r="E169" s="29" t="s">
        <v>25</v>
      </c>
      <c r="F169" s="29" t="s">
        <v>55</v>
      </c>
      <c r="G169" s="58"/>
      <c r="H169" s="58"/>
      <c r="I169" s="58"/>
      <c r="J169" s="58"/>
      <c r="K169" s="68"/>
      <c r="L169" s="68"/>
      <c r="M169" s="29" t="str">
        <f>IF(B169&gt;0,B169 &amp; " ("&amp;F169&amp;")","")</f>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97"/>
        <v>0</v>
      </c>
      <c r="AY169" s="39">
        <f t="shared" si="118"/>
        <v>0</v>
      </c>
      <c r="BA169" s="43">
        <f t="shared" si="124"/>
        <v>39083</v>
      </c>
      <c r="BB169" s="44">
        <f t="shared" si="125"/>
        <v>36892</v>
      </c>
      <c r="BC169" s="39">
        <f>IF(D169&gt;0,(IF(D169&gt;BA169,1,(IF(D169&lt;BB169,1,0)))),0)</f>
        <v>0</v>
      </c>
      <c r="BE169" s="104">
        <f>SUMPRODUCT(LEN(A169:BC169))</f>
        <v>46</v>
      </c>
      <c r="BF169" s="39">
        <f t="shared" ref="BF169:BF170" si="128">BE169+BF168</f>
        <v>2480</v>
      </c>
    </row>
    <row r="170" spans="1:58" x14ac:dyDescent="0.25">
      <c r="A170" s="28">
        <v>167</v>
      </c>
      <c r="B170" s="58"/>
      <c r="C170" s="58"/>
      <c r="D170" s="121"/>
      <c r="E170" s="29" t="s">
        <v>25</v>
      </c>
      <c r="F170" s="29" t="s">
        <v>55</v>
      </c>
      <c r="G170" s="58"/>
      <c r="H170" s="58"/>
      <c r="I170" s="58"/>
      <c r="J170" s="58"/>
      <c r="K170" s="68"/>
      <c r="L170" s="68"/>
      <c r="M170" s="29" t="str">
        <f>IF(B170&gt;0,B170 &amp; " ("&amp;F170&amp;")","")</f>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97"/>
        <v>0</v>
      </c>
      <c r="AY170" s="39">
        <f t="shared" si="118"/>
        <v>0</v>
      </c>
      <c r="BA170" s="43">
        <f t="shared" si="124"/>
        <v>39083</v>
      </c>
      <c r="BB170" s="44">
        <f t="shared" si="125"/>
        <v>36892</v>
      </c>
      <c r="BC170" s="39">
        <f>IF(D170&gt;0,(IF(D170&gt;BA170,1,(IF(D170&lt;BB170,1,0)))),0)</f>
        <v>0</v>
      </c>
      <c r="BE170" s="104">
        <f>SUMPRODUCT(LEN(A170:BC170))</f>
        <v>46</v>
      </c>
      <c r="BF170" s="39">
        <f t="shared" si="128"/>
        <v>2526</v>
      </c>
    </row>
    <row r="171" spans="1:58" x14ac:dyDescent="0.25">
      <c r="A171" s="28">
        <v>168</v>
      </c>
      <c r="B171" s="58"/>
      <c r="C171" s="58"/>
      <c r="D171" s="121"/>
      <c r="E171" s="29" t="s">
        <v>25</v>
      </c>
      <c r="F171" s="29" t="s">
        <v>55</v>
      </c>
      <c r="G171" s="58"/>
      <c r="H171" s="58"/>
      <c r="I171" s="58"/>
      <c r="J171" s="58"/>
      <c r="K171" s="68"/>
      <c r="L171" s="68"/>
      <c r="M171" s="29" t="str">
        <f>IF(B171&gt;0,B171 &amp; " ("&amp;F171&amp;")","")</f>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97"/>
        <v>0</v>
      </c>
      <c r="AY171" s="39">
        <f t="shared" si="118"/>
        <v>0</v>
      </c>
      <c r="BA171" s="43">
        <f t="shared" si="124"/>
        <v>39083</v>
      </c>
      <c r="BB171" s="44">
        <f t="shared" si="125"/>
        <v>36892</v>
      </c>
      <c r="BC171" s="39">
        <f>IF(D171&gt;0,(IF(D171&gt;BA171,1,(IF(D171&lt;BB171,1,0)))),0)</f>
        <v>0</v>
      </c>
      <c r="BE171" s="104">
        <f>SUMPRODUCT(LEN(A171:BC171))</f>
        <v>46</v>
      </c>
      <c r="BF171" s="39">
        <f t="shared" ref="BF171" si="129">BF170-BE171</f>
        <v>2480</v>
      </c>
    </row>
    <row r="172" spans="1:58" x14ac:dyDescent="0.25">
      <c r="A172" s="28">
        <v>169</v>
      </c>
      <c r="B172" s="58"/>
      <c r="C172" s="58"/>
      <c r="D172" s="121"/>
      <c r="E172" s="29" t="s">
        <v>25</v>
      </c>
      <c r="F172" s="29" t="s">
        <v>55</v>
      </c>
      <c r="G172" s="58"/>
      <c r="H172" s="58"/>
      <c r="I172" s="58"/>
      <c r="J172" s="58"/>
      <c r="K172" s="68"/>
      <c r="L172" s="68"/>
      <c r="M172" s="29" t="str">
        <f>IF(B172&gt;0,B172 &amp; " ("&amp;F172&amp;")","")</f>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97"/>
        <v>0</v>
      </c>
      <c r="AY172" s="39">
        <f t="shared" si="118"/>
        <v>0</v>
      </c>
      <c r="BA172" s="43">
        <f t="shared" si="124"/>
        <v>39083</v>
      </c>
      <c r="BB172" s="44">
        <f t="shared" si="125"/>
        <v>36892</v>
      </c>
      <c r="BC172" s="39">
        <f>IF(D172&gt;0,(IF(D172&gt;BA172,1,(IF(D172&lt;BB172,1,0)))),0)</f>
        <v>0</v>
      </c>
      <c r="BE172" s="104">
        <f>SUMPRODUCT(LEN(A172:BC172))</f>
        <v>46</v>
      </c>
      <c r="BF172" s="39">
        <f t="shared" ref="BF172:BF173" si="130">BE172+BF171</f>
        <v>2526</v>
      </c>
    </row>
    <row r="173" spans="1:58" x14ac:dyDescent="0.25">
      <c r="A173" s="28">
        <v>170</v>
      </c>
      <c r="B173" s="58"/>
      <c r="C173" s="58"/>
      <c r="D173" s="121"/>
      <c r="E173" s="29" t="s">
        <v>25</v>
      </c>
      <c r="F173" s="29" t="s">
        <v>55</v>
      </c>
      <c r="G173" s="58"/>
      <c r="H173" s="58"/>
      <c r="I173" s="58"/>
      <c r="J173" s="58"/>
      <c r="K173" s="68"/>
      <c r="L173" s="68"/>
      <c r="M173" s="29" t="str">
        <f>IF(B173&gt;0,B173 &amp; " ("&amp;F173&amp;")","")</f>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97"/>
        <v>0</v>
      </c>
      <c r="AY173" s="39">
        <f t="shared" si="118"/>
        <v>0</v>
      </c>
      <c r="BA173" s="43">
        <f t="shared" si="124"/>
        <v>39083</v>
      </c>
      <c r="BB173" s="44">
        <f t="shared" si="125"/>
        <v>36892</v>
      </c>
      <c r="BC173" s="39">
        <f>IF(D173&gt;0,(IF(D173&gt;BA173,1,(IF(D173&lt;BB173,1,0)))),0)</f>
        <v>0</v>
      </c>
      <c r="BE173" s="104">
        <f>SUMPRODUCT(LEN(A173:BC173))</f>
        <v>46</v>
      </c>
      <c r="BF173" s="39">
        <f t="shared" si="130"/>
        <v>2572</v>
      </c>
    </row>
    <row r="174" spans="1:58" x14ac:dyDescent="0.25">
      <c r="A174" s="28">
        <v>171</v>
      </c>
      <c r="B174" s="58"/>
      <c r="C174" s="58"/>
      <c r="D174" s="121"/>
      <c r="E174" s="29" t="s">
        <v>25</v>
      </c>
      <c r="F174" s="29" t="s">
        <v>55</v>
      </c>
      <c r="G174" s="58"/>
      <c r="H174" s="58"/>
      <c r="I174" s="58"/>
      <c r="J174" s="58"/>
      <c r="K174" s="68"/>
      <c r="L174" s="68"/>
      <c r="M174" s="29" t="str">
        <f>IF(B174&gt;0,B174 &amp; " ("&amp;F174&amp;")","")</f>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97"/>
        <v>0</v>
      </c>
      <c r="AY174" s="39">
        <f t="shared" si="118"/>
        <v>0</v>
      </c>
      <c r="BA174" s="43">
        <f t="shared" si="124"/>
        <v>39083</v>
      </c>
      <c r="BB174" s="44">
        <f t="shared" si="125"/>
        <v>36892</v>
      </c>
      <c r="BC174" s="39">
        <f>IF(D174&gt;0,(IF(D174&gt;BA174,1,(IF(D174&lt;BB174,1,0)))),0)</f>
        <v>0</v>
      </c>
      <c r="BE174" s="104">
        <f>SUMPRODUCT(LEN(A174:BC174))</f>
        <v>46</v>
      </c>
      <c r="BF174" s="39">
        <f t="shared" ref="BF174" si="131">BF173-BE174</f>
        <v>2526</v>
      </c>
    </row>
    <row r="175" spans="1:58" x14ac:dyDescent="0.25">
      <c r="A175" s="28">
        <v>172</v>
      </c>
      <c r="B175" s="58"/>
      <c r="C175" s="58"/>
      <c r="D175" s="121"/>
      <c r="E175" s="29" t="s">
        <v>25</v>
      </c>
      <c r="F175" s="29" t="s">
        <v>55</v>
      </c>
      <c r="G175" s="58"/>
      <c r="H175" s="58"/>
      <c r="I175" s="58"/>
      <c r="J175" s="58"/>
      <c r="K175" s="68"/>
      <c r="L175" s="68"/>
      <c r="M175" s="29" t="str">
        <f>IF(B175&gt;0,B175 &amp; " ("&amp;F175&amp;")","")</f>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97"/>
        <v>0</v>
      </c>
      <c r="AY175" s="39">
        <f t="shared" si="118"/>
        <v>0</v>
      </c>
      <c r="BA175" s="43">
        <f t="shared" si="124"/>
        <v>39083</v>
      </c>
      <c r="BB175" s="44">
        <f t="shared" si="125"/>
        <v>36892</v>
      </c>
      <c r="BC175" s="39">
        <f>IF(D175&gt;0,(IF(D175&gt;BA175,1,(IF(D175&lt;BB175,1,0)))),0)</f>
        <v>0</v>
      </c>
      <c r="BE175" s="104">
        <f>SUMPRODUCT(LEN(A175:BC175))</f>
        <v>46</v>
      </c>
      <c r="BF175" s="39">
        <f t="shared" ref="BF175:BF176" si="132">BE175+BF174</f>
        <v>2572</v>
      </c>
    </row>
    <row r="176" spans="1:58" x14ac:dyDescent="0.25">
      <c r="A176" s="28">
        <v>173</v>
      </c>
      <c r="B176" s="58"/>
      <c r="C176" s="58"/>
      <c r="D176" s="121"/>
      <c r="E176" s="29" t="s">
        <v>25</v>
      </c>
      <c r="F176" s="29" t="s">
        <v>55</v>
      </c>
      <c r="G176" s="58"/>
      <c r="H176" s="58"/>
      <c r="I176" s="58"/>
      <c r="J176" s="58"/>
      <c r="K176" s="68"/>
      <c r="L176" s="68"/>
      <c r="M176" s="29" t="str">
        <f>IF(B176&gt;0,B176 &amp; " ("&amp;F176&amp;")","")</f>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97"/>
        <v>0</v>
      </c>
      <c r="AY176" s="39">
        <f t="shared" si="118"/>
        <v>0</v>
      </c>
      <c r="BA176" s="43">
        <f t="shared" si="124"/>
        <v>39083</v>
      </c>
      <c r="BB176" s="44">
        <f t="shared" si="125"/>
        <v>36892</v>
      </c>
      <c r="BC176" s="39">
        <f>IF(D176&gt;0,(IF(D176&gt;BA176,1,(IF(D176&lt;BB176,1,0)))),0)</f>
        <v>0</v>
      </c>
      <c r="BE176" s="104">
        <f>SUMPRODUCT(LEN(A176:BC176))</f>
        <v>46</v>
      </c>
      <c r="BF176" s="39">
        <f t="shared" si="132"/>
        <v>2618</v>
      </c>
    </row>
    <row r="177" spans="1:58" x14ac:dyDescent="0.25">
      <c r="A177" s="28">
        <v>174</v>
      </c>
      <c r="B177" s="58"/>
      <c r="C177" s="58"/>
      <c r="D177" s="121"/>
      <c r="E177" s="29" t="s">
        <v>25</v>
      </c>
      <c r="F177" s="29" t="s">
        <v>55</v>
      </c>
      <c r="G177" s="58"/>
      <c r="H177" s="58"/>
      <c r="I177" s="58"/>
      <c r="J177" s="58"/>
      <c r="K177" s="68"/>
      <c r="L177" s="68"/>
      <c r="M177" s="29" t="str">
        <f>IF(B177&gt;0,B177 &amp; " ("&amp;F177&amp;")","")</f>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97"/>
        <v>0</v>
      </c>
      <c r="AY177" s="39">
        <f t="shared" si="118"/>
        <v>0</v>
      </c>
      <c r="BA177" s="43">
        <f t="shared" si="124"/>
        <v>39083</v>
      </c>
      <c r="BB177" s="44">
        <f t="shared" si="125"/>
        <v>36892</v>
      </c>
      <c r="BC177" s="39">
        <f>IF(D177&gt;0,(IF(D177&gt;BA177,1,(IF(D177&lt;BB177,1,0)))),0)</f>
        <v>0</v>
      </c>
      <c r="BE177" s="104">
        <f>SUMPRODUCT(LEN(A177:BC177))</f>
        <v>46</v>
      </c>
      <c r="BF177" s="39">
        <f t="shared" ref="BF177" si="133">BF176-BE177</f>
        <v>2572</v>
      </c>
    </row>
    <row r="178" spans="1:58" x14ac:dyDescent="0.25">
      <c r="A178" s="28">
        <v>175</v>
      </c>
      <c r="B178" s="58"/>
      <c r="C178" s="58"/>
      <c r="D178" s="121"/>
      <c r="E178" s="29" t="s">
        <v>25</v>
      </c>
      <c r="F178" s="29" t="s">
        <v>55</v>
      </c>
      <c r="G178" s="58"/>
      <c r="H178" s="58"/>
      <c r="I178" s="58"/>
      <c r="J178" s="58"/>
      <c r="K178" s="68"/>
      <c r="L178" s="68"/>
      <c r="M178" s="29" t="str">
        <f>IF(B178&gt;0,B178 &amp; " ("&amp;F178&amp;")","")</f>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97"/>
        <v>0</v>
      </c>
      <c r="AY178" s="39">
        <f t="shared" si="118"/>
        <v>0</v>
      </c>
      <c r="BA178" s="43">
        <f t="shared" si="124"/>
        <v>39083</v>
      </c>
      <c r="BB178" s="44">
        <f t="shared" si="125"/>
        <v>36892</v>
      </c>
      <c r="BC178" s="39">
        <f>IF(D178&gt;0,(IF(D178&gt;BA178,1,(IF(D178&lt;BB178,1,0)))),0)</f>
        <v>0</v>
      </c>
      <c r="BE178" s="104">
        <f>SUMPRODUCT(LEN(A178:BC178))</f>
        <v>46</v>
      </c>
      <c r="BF178" s="39">
        <f t="shared" ref="BF178:BF179" si="134">BE178+BF177</f>
        <v>2618</v>
      </c>
    </row>
    <row r="179" spans="1:58" x14ac:dyDescent="0.25">
      <c r="A179" s="28">
        <v>176</v>
      </c>
      <c r="B179" s="58"/>
      <c r="C179" s="58"/>
      <c r="D179" s="121"/>
      <c r="E179" s="29" t="s">
        <v>25</v>
      </c>
      <c r="F179" s="29" t="s">
        <v>55</v>
      </c>
      <c r="G179" s="58"/>
      <c r="H179" s="58"/>
      <c r="I179" s="58"/>
      <c r="J179" s="58"/>
      <c r="K179" s="68"/>
      <c r="L179" s="68"/>
      <c r="M179" s="29" t="str">
        <f>IF(B179&gt;0,B179 &amp; " ("&amp;F179&amp;")","")</f>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97"/>
        <v>0</v>
      </c>
      <c r="AY179" s="39">
        <f t="shared" si="118"/>
        <v>0</v>
      </c>
      <c r="BA179" s="43">
        <f t="shared" si="124"/>
        <v>39083</v>
      </c>
      <c r="BB179" s="44">
        <f t="shared" si="125"/>
        <v>36892</v>
      </c>
      <c r="BC179" s="39">
        <f>IF(D179&gt;0,(IF(D179&gt;BA179,1,(IF(D179&lt;BB179,1,0)))),0)</f>
        <v>0</v>
      </c>
      <c r="BE179" s="104">
        <f>SUMPRODUCT(LEN(A179:BC179))</f>
        <v>46</v>
      </c>
      <c r="BF179" s="39">
        <f t="shared" si="134"/>
        <v>2664</v>
      </c>
    </row>
    <row r="180" spans="1:58" x14ac:dyDescent="0.25">
      <c r="A180" s="28">
        <v>177</v>
      </c>
      <c r="B180" s="58"/>
      <c r="C180" s="58"/>
      <c r="D180" s="121"/>
      <c r="E180" s="29" t="s">
        <v>25</v>
      </c>
      <c r="F180" s="29" t="s">
        <v>55</v>
      </c>
      <c r="G180" s="58"/>
      <c r="H180" s="58"/>
      <c r="I180" s="58"/>
      <c r="J180" s="58"/>
      <c r="K180" s="68"/>
      <c r="L180" s="68"/>
      <c r="M180" s="29" t="str">
        <f>IF(B180&gt;0,B180 &amp; " ("&amp;F180&amp;")","")</f>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97"/>
        <v>0</v>
      </c>
      <c r="AY180" s="39">
        <f t="shared" si="118"/>
        <v>0</v>
      </c>
      <c r="BA180" s="43">
        <f t="shared" si="124"/>
        <v>39083</v>
      </c>
      <c r="BB180" s="44">
        <f t="shared" si="125"/>
        <v>36892</v>
      </c>
      <c r="BC180" s="39">
        <f>IF(D180&gt;0,(IF(D180&gt;BA180,1,(IF(D180&lt;BB180,1,0)))),0)</f>
        <v>0</v>
      </c>
      <c r="BE180" s="104">
        <f>SUMPRODUCT(LEN(A180:BC180))</f>
        <v>46</v>
      </c>
      <c r="BF180" s="39">
        <f t="shared" ref="BF180" si="135">BF179-BE180</f>
        <v>2618</v>
      </c>
    </row>
    <row r="181" spans="1:58" x14ac:dyDescent="0.25">
      <c r="A181" s="28">
        <v>178</v>
      </c>
      <c r="B181" s="58"/>
      <c r="C181" s="58"/>
      <c r="D181" s="121"/>
      <c r="E181" s="29" t="s">
        <v>25</v>
      </c>
      <c r="F181" s="29" t="s">
        <v>55</v>
      </c>
      <c r="G181" s="58"/>
      <c r="H181" s="58"/>
      <c r="I181" s="58"/>
      <c r="J181" s="58"/>
      <c r="K181" s="68"/>
      <c r="L181" s="68"/>
      <c r="M181" s="29" t="str">
        <f>IF(B181&gt;0,B181 &amp; " ("&amp;F181&amp;")","")</f>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97"/>
        <v>0</v>
      </c>
      <c r="AY181" s="39">
        <f t="shared" si="118"/>
        <v>0</v>
      </c>
      <c r="BA181" s="43">
        <f t="shared" si="124"/>
        <v>39083</v>
      </c>
      <c r="BB181" s="44">
        <f t="shared" si="125"/>
        <v>36892</v>
      </c>
      <c r="BC181" s="39">
        <f>IF(D181&gt;0,(IF(D181&gt;BA181,1,(IF(D181&lt;BB181,1,0)))),0)</f>
        <v>0</v>
      </c>
      <c r="BE181" s="104">
        <f>SUMPRODUCT(LEN(A181:BC181))</f>
        <v>46</v>
      </c>
      <c r="BF181" s="39">
        <f t="shared" ref="BF181:BF182" si="136">BE181+BF180</f>
        <v>2664</v>
      </c>
    </row>
    <row r="182" spans="1:58" x14ac:dyDescent="0.25">
      <c r="A182" s="28">
        <v>179</v>
      </c>
      <c r="B182" s="58"/>
      <c r="C182" s="58"/>
      <c r="D182" s="121"/>
      <c r="E182" s="29" t="s">
        <v>25</v>
      </c>
      <c r="F182" s="29" t="s">
        <v>55</v>
      </c>
      <c r="G182" s="58"/>
      <c r="H182" s="58"/>
      <c r="I182" s="58"/>
      <c r="J182" s="58"/>
      <c r="K182" s="68"/>
      <c r="L182" s="68"/>
      <c r="M182" s="29" t="str">
        <f>IF(B182&gt;0,B182 &amp; " ("&amp;F182&amp;")","")</f>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97"/>
        <v>0</v>
      </c>
      <c r="AY182" s="39">
        <f t="shared" si="118"/>
        <v>0</v>
      </c>
      <c r="BA182" s="43">
        <f t="shared" si="124"/>
        <v>39083</v>
      </c>
      <c r="BB182" s="44">
        <f t="shared" si="125"/>
        <v>36892</v>
      </c>
      <c r="BC182" s="39">
        <f>IF(D182&gt;0,(IF(D182&gt;BA182,1,(IF(D182&lt;BB182,1,0)))),0)</f>
        <v>0</v>
      </c>
      <c r="BE182" s="104">
        <f>SUMPRODUCT(LEN(A182:BC182))</f>
        <v>46</v>
      </c>
      <c r="BF182" s="39">
        <f t="shared" si="136"/>
        <v>2710</v>
      </c>
    </row>
    <row r="183" spans="1:58" x14ac:dyDescent="0.25">
      <c r="A183" s="28">
        <v>180</v>
      </c>
      <c r="B183" s="58"/>
      <c r="C183" s="58"/>
      <c r="D183" s="121"/>
      <c r="E183" s="29" t="s">
        <v>25</v>
      </c>
      <c r="F183" s="29" t="s">
        <v>55</v>
      </c>
      <c r="G183" s="58"/>
      <c r="H183" s="58"/>
      <c r="I183" s="58"/>
      <c r="J183" s="58"/>
      <c r="K183" s="68"/>
      <c r="L183" s="68"/>
      <c r="M183" s="29" t="str">
        <f>IF(B183&gt;0,B183 &amp; " ("&amp;F183&amp;")","")</f>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97"/>
        <v>0</v>
      </c>
      <c r="AY183" s="39">
        <f t="shared" si="118"/>
        <v>0</v>
      </c>
      <c r="BA183" s="43">
        <f t="shared" si="124"/>
        <v>39083</v>
      </c>
      <c r="BB183" s="44">
        <f t="shared" si="125"/>
        <v>36892</v>
      </c>
      <c r="BC183" s="39">
        <f>IF(D183&gt;0,(IF(D183&gt;BA183,1,(IF(D183&lt;BB183,1,0)))),0)</f>
        <v>0</v>
      </c>
      <c r="BE183" s="104">
        <f>SUMPRODUCT(LEN(A183:BC183))</f>
        <v>46</v>
      </c>
      <c r="BF183" s="39">
        <f t="shared" ref="BF183" si="137">BF182-BE183</f>
        <v>2664</v>
      </c>
    </row>
    <row r="184" spans="1:58" x14ac:dyDescent="0.25">
      <c r="A184" s="28">
        <v>181</v>
      </c>
      <c r="B184" s="58"/>
      <c r="C184" s="58"/>
      <c r="D184" s="121"/>
      <c r="E184" s="29" t="s">
        <v>25</v>
      </c>
      <c r="F184" s="29" t="s">
        <v>55</v>
      </c>
      <c r="G184" s="58"/>
      <c r="H184" s="58"/>
      <c r="I184" s="58"/>
      <c r="J184" s="58"/>
      <c r="K184" s="68"/>
      <c r="L184" s="68"/>
      <c r="M184" s="29" t="str">
        <f>IF(B184&gt;0,B184 &amp; " ("&amp;F184&amp;")","")</f>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97"/>
        <v>0</v>
      </c>
      <c r="AY184" s="39">
        <f t="shared" si="118"/>
        <v>0</v>
      </c>
      <c r="BA184" s="43">
        <f t="shared" si="124"/>
        <v>39083</v>
      </c>
      <c r="BB184" s="44">
        <f t="shared" si="125"/>
        <v>36892</v>
      </c>
      <c r="BC184" s="39">
        <f>IF(D184&gt;0,(IF(D184&gt;BA184,1,(IF(D184&lt;BB184,1,0)))),0)</f>
        <v>0</v>
      </c>
      <c r="BE184" s="104">
        <f>SUMPRODUCT(LEN(A184:BC184))</f>
        <v>46</v>
      </c>
      <c r="BF184" s="39">
        <f t="shared" ref="BF184:BF185" si="138">BE184+BF183</f>
        <v>2710</v>
      </c>
    </row>
    <row r="185" spans="1:58" x14ac:dyDescent="0.25">
      <c r="A185" s="28">
        <v>182</v>
      </c>
      <c r="B185" s="58"/>
      <c r="C185" s="58"/>
      <c r="D185" s="121"/>
      <c r="E185" s="29" t="s">
        <v>25</v>
      </c>
      <c r="F185" s="29" t="s">
        <v>55</v>
      </c>
      <c r="G185" s="58"/>
      <c r="H185" s="58"/>
      <c r="I185" s="58"/>
      <c r="J185" s="58"/>
      <c r="K185" s="68"/>
      <c r="L185" s="68"/>
      <c r="M185" s="29" t="str">
        <f>IF(B185&gt;0,B185 &amp; " ("&amp;F185&amp;")","")</f>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97"/>
        <v>0</v>
      </c>
      <c r="AY185" s="39">
        <f t="shared" si="118"/>
        <v>0</v>
      </c>
      <c r="BA185" s="43">
        <f t="shared" si="124"/>
        <v>39083</v>
      </c>
      <c r="BB185" s="44">
        <f t="shared" si="125"/>
        <v>36892</v>
      </c>
      <c r="BC185" s="39">
        <f>IF(D185&gt;0,(IF(D185&gt;BA185,1,(IF(D185&lt;BB185,1,0)))),0)</f>
        <v>0</v>
      </c>
      <c r="BE185" s="104">
        <f>SUMPRODUCT(LEN(A185:BC185))</f>
        <v>46</v>
      </c>
      <c r="BF185" s="39">
        <f t="shared" si="138"/>
        <v>2756</v>
      </c>
    </row>
    <row r="186" spans="1:58" x14ac:dyDescent="0.25">
      <c r="A186" s="28">
        <v>183</v>
      </c>
      <c r="B186" s="58"/>
      <c r="C186" s="58"/>
      <c r="D186" s="121"/>
      <c r="E186" s="29" t="s">
        <v>25</v>
      </c>
      <c r="F186" s="29" t="s">
        <v>55</v>
      </c>
      <c r="G186" s="58"/>
      <c r="H186" s="58"/>
      <c r="I186" s="58"/>
      <c r="J186" s="58"/>
      <c r="K186" s="68"/>
      <c r="L186" s="68"/>
      <c r="M186" s="29" t="str">
        <f>IF(B186&gt;0,B186 &amp; " ("&amp;F186&amp;")","")</f>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97"/>
        <v>0</v>
      </c>
      <c r="AY186" s="39">
        <f t="shared" si="118"/>
        <v>0</v>
      </c>
      <c r="BA186" s="43">
        <f t="shared" si="124"/>
        <v>39083</v>
      </c>
      <c r="BB186" s="44">
        <f t="shared" si="125"/>
        <v>36892</v>
      </c>
      <c r="BC186" s="39">
        <f>IF(D186&gt;0,(IF(D186&gt;BA186,1,(IF(D186&lt;BB186,1,0)))),0)</f>
        <v>0</v>
      </c>
      <c r="BE186" s="104">
        <f>SUMPRODUCT(LEN(A186:BC186))</f>
        <v>46</v>
      </c>
      <c r="BF186" s="39">
        <f t="shared" ref="BF186" si="139">BF185-BE186</f>
        <v>2710</v>
      </c>
    </row>
    <row r="187" spans="1:58" x14ac:dyDescent="0.25">
      <c r="A187" s="28">
        <v>184</v>
      </c>
      <c r="B187" s="58"/>
      <c r="C187" s="58"/>
      <c r="D187" s="121"/>
      <c r="E187" s="29" t="s">
        <v>25</v>
      </c>
      <c r="F187" s="29" t="s">
        <v>55</v>
      </c>
      <c r="G187" s="58"/>
      <c r="H187" s="58"/>
      <c r="I187" s="58"/>
      <c r="J187" s="58"/>
      <c r="K187" s="68"/>
      <c r="L187" s="68"/>
      <c r="M187" s="29" t="str">
        <f>IF(B187&gt;0,B187 &amp; " ("&amp;F187&amp;")","")</f>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97"/>
        <v>0</v>
      </c>
      <c r="AY187" s="39">
        <f t="shared" si="118"/>
        <v>0</v>
      </c>
      <c r="BA187" s="43">
        <f t="shared" si="124"/>
        <v>39083</v>
      </c>
      <c r="BB187" s="44">
        <f t="shared" si="125"/>
        <v>36892</v>
      </c>
      <c r="BC187" s="39">
        <f>IF(D187&gt;0,(IF(D187&gt;BA187,1,(IF(D187&lt;BB187,1,0)))),0)</f>
        <v>0</v>
      </c>
      <c r="BE187" s="104">
        <f>SUMPRODUCT(LEN(A187:BC187))</f>
        <v>46</v>
      </c>
      <c r="BF187" s="39">
        <f t="shared" ref="BF187:BF188" si="140">BE187+BF186</f>
        <v>2756</v>
      </c>
    </row>
    <row r="188" spans="1:58" x14ac:dyDescent="0.25">
      <c r="A188" s="28">
        <v>185</v>
      </c>
      <c r="B188" s="58"/>
      <c r="C188" s="58"/>
      <c r="D188" s="121"/>
      <c r="E188" s="29" t="s">
        <v>25</v>
      </c>
      <c r="F188" s="29" t="s">
        <v>55</v>
      </c>
      <c r="G188" s="58"/>
      <c r="H188" s="58"/>
      <c r="I188" s="58"/>
      <c r="J188" s="58"/>
      <c r="K188" s="68"/>
      <c r="L188" s="68"/>
      <c r="M188" s="29" t="str">
        <f>IF(B188&gt;0,B188 &amp; " ("&amp;F188&amp;")","")</f>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97"/>
        <v>0</v>
      </c>
      <c r="AY188" s="39">
        <f t="shared" si="118"/>
        <v>0</v>
      </c>
      <c r="BA188" s="43">
        <f t="shared" si="124"/>
        <v>39083</v>
      </c>
      <c r="BB188" s="44">
        <f t="shared" si="125"/>
        <v>36892</v>
      </c>
      <c r="BC188" s="39">
        <f>IF(D188&gt;0,(IF(D188&gt;BA188,1,(IF(D188&lt;BB188,1,0)))),0)</f>
        <v>0</v>
      </c>
      <c r="BE188" s="104">
        <f>SUMPRODUCT(LEN(A188:BC188))</f>
        <v>46</v>
      </c>
      <c r="BF188" s="39">
        <f t="shared" si="140"/>
        <v>2802</v>
      </c>
    </row>
    <row r="189" spans="1:58" x14ac:dyDescent="0.25">
      <c r="A189" s="28">
        <v>186</v>
      </c>
      <c r="B189" s="58"/>
      <c r="C189" s="58"/>
      <c r="D189" s="121"/>
      <c r="E189" s="29" t="s">
        <v>25</v>
      </c>
      <c r="F189" s="29" t="s">
        <v>55</v>
      </c>
      <c r="G189" s="58"/>
      <c r="H189" s="58"/>
      <c r="I189" s="58"/>
      <c r="J189" s="58"/>
      <c r="K189" s="68"/>
      <c r="L189" s="68"/>
      <c r="M189" s="29" t="str">
        <f>IF(B189&gt;0,B189 &amp; " ("&amp;F189&amp;")","")</f>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97"/>
        <v>0</v>
      </c>
      <c r="AY189" s="39">
        <f t="shared" si="118"/>
        <v>0</v>
      </c>
      <c r="BA189" s="43">
        <f t="shared" si="124"/>
        <v>39083</v>
      </c>
      <c r="BB189" s="44">
        <f t="shared" si="125"/>
        <v>36892</v>
      </c>
      <c r="BC189" s="39">
        <f>IF(D189&gt;0,(IF(D189&gt;BA189,1,(IF(D189&lt;BB189,1,0)))),0)</f>
        <v>0</v>
      </c>
      <c r="BE189" s="104">
        <f>SUMPRODUCT(LEN(A189:BC189))</f>
        <v>46</v>
      </c>
      <c r="BF189" s="39">
        <f t="shared" ref="BF189" si="141">BF188-BE189</f>
        <v>2756</v>
      </c>
    </row>
    <row r="190" spans="1:58" x14ac:dyDescent="0.25">
      <c r="A190" s="28">
        <v>187</v>
      </c>
      <c r="B190" s="58"/>
      <c r="C190" s="58"/>
      <c r="D190" s="121"/>
      <c r="E190" s="29" t="s">
        <v>25</v>
      </c>
      <c r="F190" s="29" t="s">
        <v>55</v>
      </c>
      <c r="G190" s="58"/>
      <c r="H190" s="58"/>
      <c r="I190" s="58"/>
      <c r="J190" s="58"/>
      <c r="K190" s="68"/>
      <c r="L190" s="68"/>
      <c r="M190" s="29" t="str">
        <f>IF(B190&gt;0,B190 &amp; " ("&amp;F190&amp;")","")</f>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97"/>
        <v>0</v>
      </c>
      <c r="AY190" s="39">
        <f t="shared" si="118"/>
        <v>0</v>
      </c>
      <c r="BA190" s="43">
        <f t="shared" si="124"/>
        <v>39083</v>
      </c>
      <c r="BB190" s="44">
        <f t="shared" si="125"/>
        <v>36892</v>
      </c>
      <c r="BC190" s="39">
        <f>IF(D190&gt;0,(IF(D190&gt;BA190,1,(IF(D190&lt;BB190,1,0)))),0)</f>
        <v>0</v>
      </c>
      <c r="BE190" s="104">
        <f>SUMPRODUCT(LEN(A190:BC190))</f>
        <v>46</v>
      </c>
      <c r="BF190" s="39">
        <f t="shared" ref="BF190:BF191" si="142">BE190+BF189</f>
        <v>2802</v>
      </c>
    </row>
    <row r="191" spans="1:58" x14ac:dyDescent="0.25">
      <c r="A191" s="28">
        <v>188</v>
      </c>
      <c r="B191" s="58"/>
      <c r="C191" s="58"/>
      <c r="D191" s="121"/>
      <c r="E191" s="29" t="s">
        <v>25</v>
      </c>
      <c r="F191" s="29" t="s">
        <v>55</v>
      </c>
      <c r="G191" s="58"/>
      <c r="H191" s="58"/>
      <c r="I191" s="58"/>
      <c r="J191" s="58"/>
      <c r="K191" s="68"/>
      <c r="L191" s="68"/>
      <c r="M191" s="29" t="str">
        <f>IF(B191&gt;0,B191 &amp; " ("&amp;F191&amp;")","")</f>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97"/>
        <v>0</v>
      </c>
      <c r="AY191" s="39">
        <f t="shared" si="118"/>
        <v>0</v>
      </c>
      <c r="BA191" s="43">
        <f t="shared" si="124"/>
        <v>39083</v>
      </c>
      <c r="BB191" s="44">
        <f t="shared" si="125"/>
        <v>36892</v>
      </c>
      <c r="BC191" s="39">
        <f>IF(D191&gt;0,(IF(D191&gt;BA191,1,(IF(D191&lt;BB191,1,0)))),0)</f>
        <v>0</v>
      </c>
      <c r="BE191" s="104">
        <f>SUMPRODUCT(LEN(A191:BC191))</f>
        <v>46</v>
      </c>
      <c r="BF191" s="39">
        <f t="shared" si="142"/>
        <v>2848</v>
      </c>
    </row>
    <row r="192" spans="1:58" x14ac:dyDescent="0.25">
      <c r="A192" s="28">
        <v>189</v>
      </c>
      <c r="B192" s="58"/>
      <c r="C192" s="58"/>
      <c r="D192" s="121"/>
      <c r="E192" s="29" t="s">
        <v>25</v>
      </c>
      <c r="F192" s="29" t="s">
        <v>55</v>
      </c>
      <c r="G192" s="58"/>
      <c r="H192" s="58"/>
      <c r="I192" s="58"/>
      <c r="J192" s="58"/>
      <c r="K192" s="68"/>
      <c r="L192" s="68"/>
      <c r="M192" s="29" t="str">
        <f>IF(B192&gt;0,B192 &amp; " ("&amp;F192&amp;")","")</f>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97"/>
        <v>0</v>
      </c>
      <c r="AY192" s="39">
        <f t="shared" si="118"/>
        <v>0</v>
      </c>
      <c r="BA192" s="43">
        <f t="shared" si="124"/>
        <v>39083</v>
      </c>
      <c r="BB192" s="44">
        <f t="shared" si="125"/>
        <v>36892</v>
      </c>
      <c r="BC192" s="39">
        <f>IF(D192&gt;0,(IF(D192&gt;BA192,1,(IF(D192&lt;BB192,1,0)))),0)</f>
        <v>0</v>
      </c>
      <c r="BE192" s="104">
        <f>SUMPRODUCT(LEN(A192:BC192))</f>
        <v>46</v>
      </c>
      <c r="BF192" s="39">
        <f t="shared" ref="BF192" si="143">BF191-BE192</f>
        <v>2802</v>
      </c>
    </row>
    <row r="193" spans="1:58" s="40" customFormat="1" ht="15.75" thickBot="1" x14ac:dyDescent="0.3">
      <c r="A193" s="34">
        <v>190</v>
      </c>
      <c r="B193" s="59"/>
      <c r="C193" s="59"/>
      <c r="D193" s="122"/>
      <c r="E193" s="35" t="s">
        <v>25</v>
      </c>
      <c r="F193" s="35" t="s">
        <v>55</v>
      </c>
      <c r="G193" s="59"/>
      <c r="H193" s="59"/>
      <c r="I193" s="59"/>
      <c r="J193" s="59"/>
      <c r="K193" s="69"/>
      <c r="L193" s="69"/>
      <c r="M193" s="35" t="str">
        <f>IF(B193&gt;0,B193 &amp; " ("&amp;F193&amp;")","")</f>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97"/>
        <v>0</v>
      </c>
      <c r="AY193" s="39">
        <f t="shared" si="118"/>
        <v>0</v>
      </c>
      <c r="BA193" s="43">
        <f t="shared" si="124"/>
        <v>39083</v>
      </c>
      <c r="BB193" s="44">
        <f t="shared" si="125"/>
        <v>36892</v>
      </c>
      <c r="BC193" s="39">
        <f>IF(D193&gt;0,(IF(D193&gt;BA193,1,(IF(D193&lt;BB193,1,0)))),0)</f>
        <v>0</v>
      </c>
      <c r="BE193" s="104">
        <f>SUMPRODUCT(LEN(A193:BC193))</f>
        <v>46</v>
      </c>
      <c r="BF193" s="39">
        <f t="shared" ref="BF193:BF194" si="144">BE193+BF192</f>
        <v>2848</v>
      </c>
    </row>
    <row r="194" spans="1:58" x14ac:dyDescent="0.25">
      <c r="A194" s="32">
        <v>191</v>
      </c>
      <c r="B194" s="60"/>
      <c r="C194" s="60"/>
      <c r="D194" s="123"/>
      <c r="E194" s="33" t="s">
        <v>25</v>
      </c>
      <c r="F194" s="33" t="s">
        <v>57</v>
      </c>
      <c r="G194" s="60"/>
      <c r="H194" s="60"/>
      <c r="I194" s="60"/>
      <c r="J194" s="60"/>
      <c r="K194" s="70"/>
      <c r="L194" s="70"/>
      <c r="M194" s="33" t="str">
        <f>IF(B194&gt;0,B194 &amp; " ("&amp;F194&amp;")","")</f>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97"/>
        <v>0</v>
      </c>
      <c r="AY194" s="39">
        <f t="shared" si="118"/>
        <v>0</v>
      </c>
      <c r="BA194" s="173">
        <v>39083</v>
      </c>
      <c r="BB194" s="175">
        <v>35796</v>
      </c>
      <c r="BC194" s="39">
        <f>IF(D194&gt;0,(IF(D194&gt;BA194,1,(IF(D194&lt;BB194,1,0)))),0)</f>
        <v>0</v>
      </c>
      <c r="BE194" s="104">
        <f>SUMPRODUCT(LEN(A194:BC194))</f>
        <v>46</v>
      </c>
      <c r="BF194" s="39">
        <f t="shared" si="144"/>
        <v>2894</v>
      </c>
    </row>
    <row r="195" spans="1:58" x14ac:dyDescent="0.25">
      <c r="A195" s="28">
        <v>192</v>
      </c>
      <c r="B195" s="58"/>
      <c r="C195" s="58"/>
      <c r="D195" s="121"/>
      <c r="E195" s="29" t="s">
        <v>25</v>
      </c>
      <c r="F195" s="29" t="s">
        <v>57</v>
      </c>
      <c r="G195" s="58"/>
      <c r="H195" s="58"/>
      <c r="I195" s="58"/>
      <c r="J195" s="58"/>
      <c r="K195" s="68"/>
      <c r="L195" s="68"/>
      <c r="M195" s="29" t="str">
        <f>IF(B195&gt;0,B195 &amp; " ("&amp;F195&amp;")","")</f>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97"/>
        <v>0</v>
      </c>
      <c r="AY195" s="39">
        <f t="shared" si="118"/>
        <v>0</v>
      </c>
      <c r="BA195" s="43">
        <f>BA194</f>
        <v>39083</v>
      </c>
      <c r="BB195" s="43">
        <f>BB194</f>
        <v>35796</v>
      </c>
      <c r="BC195" s="39">
        <f>IF(D195&gt;0,(IF(D195&gt;BA195,1,(IF(D195&lt;BB195,1,0)))),0)</f>
        <v>0</v>
      </c>
      <c r="BE195" s="104">
        <f>SUMPRODUCT(LEN(A195:BC195))</f>
        <v>46</v>
      </c>
      <c r="BF195" s="39">
        <f t="shared" ref="BF195" si="145">BF194-BE195</f>
        <v>2848</v>
      </c>
    </row>
    <row r="196" spans="1:58" x14ac:dyDescent="0.25">
      <c r="A196" s="28">
        <v>193</v>
      </c>
      <c r="B196" s="58"/>
      <c r="C196" s="58"/>
      <c r="D196" s="121"/>
      <c r="E196" s="29" t="s">
        <v>25</v>
      </c>
      <c r="F196" s="29" t="s">
        <v>57</v>
      </c>
      <c r="G196" s="58"/>
      <c r="H196" s="58"/>
      <c r="I196" s="58"/>
      <c r="J196" s="58"/>
      <c r="K196" s="68"/>
      <c r="L196" s="68"/>
      <c r="M196" s="29" t="str">
        <f>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46">COUNTA(N196:AC196)</f>
        <v>0</v>
      </c>
      <c r="AY196" s="39">
        <f t="shared" si="118"/>
        <v>0</v>
      </c>
      <c r="BA196" s="43">
        <f t="shared" ref="BA196:BA223" si="147">BA195</f>
        <v>39083</v>
      </c>
      <c r="BB196" s="43">
        <f t="shared" ref="BB196:BB223" si="148">BB195</f>
        <v>35796</v>
      </c>
      <c r="BC196" s="39">
        <f>IF(D196&gt;0,(IF(D196&gt;BA196,1,(IF(D196&lt;BB196,1,0)))),0)</f>
        <v>0</v>
      </c>
      <c r="BE196" s="104">
        <f>SUMPRODUCT(LEN(A196:BC196))</f>
        <v>46</v>
      </c>
      <c r="BF196" s="39">
        <f t="shared" ref="BF196:BF197" si="149">BE196+BF195</f>
        <v>2894</v>
      </c>
    </row>
    <row r="197" spans="1:58" x14ac:dyDescent="0.25">
      <c r="A197" s="28">
        <v>194</v>
      </c>
      <c r="B197" s="58"/>
      <c r="C197" s="58"/>
      <c r="D197" s="121"/>
      <c r="E197" s="29" t="s">
        <v>25</v>
      </c>
      <c r="F197" s="29" t="s">
        <v>57</v>
      </c>
      <c r="G197" s="58"/>
      <c r="H197" s="58"/>
      <c r="I197" s="58"/>
      <c r="J197" s="58"/>
      <c r="K197" s="68"/>
      <c r="L197" s="68"/>
      <c r="M197" s="29" t="str">
        <f>IF(B197&gt;0,B197 &amp; " ("&amp;F197&amp;")","")</f>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46"/>
        <v>0</v>
      </c>
      <c r="AY197" s="39">
        <f t="shared" si="118"/>
        <v>0</v>
      </c>
      <c r="BA197" s="43">
        <f t="shared" si="147"/>
        <v>39083</v>
      </c>
      <c r="BB197" s="43">
        <f t="shared" si="148"/>
        <v>35796</v>
      </c>
      <c r="BC197" s="39">
        <f>IF(D197&gt;0,(IF(D197&gt;BA197,1,(IF(D197&lt;BB197,1,0)))),0)</f>
        <v>0</v>
      </c>
      <c r="BE197" s="104">
        <f>SUMPRODUCT(LEN(A197:BC197))</f>
        <v>46</v>
      </c>
      <c r="BF197" s="39">
        <f t="shared" si="149"/>
        <v>2940</v>
      </c>
    </row>
    <row r="198" spans="1:58" x14ac:dyDescent="0.25">
      <c r="A198" s="28">
        <v>195</v>
      </c>
      <c r="B198" s="58"/>
      <c r="C198" s="58"/>
      <c r="D198" s="121"/>
      <c r="E198" s="29" t="s">
        <v>25</v>
      </c>
      <c r="F198" s="29" t="s">
        <v>57</v>
      </c>
      <c r="G198" s="58"/>
      <c r="H198" s="58"/>
      <c r="I198" s="58"/>
      <c r="J198" s="58"/>
      <c r="K198" s="68"/>
      <c r="L198" s="68"/>
      <c r="M198" s="29" t="str">
        <f>IF(B198&gt;0,B198 &amp; " ("&amp;F198&amp;")","")</f>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46"/>
        <v>0</v>
      </c>
      <c r="AY198" s="39">
        <f t="shared" si="118"/>
        <v>0</v>
      </c>
      <c r="BA198" s="43">
        <f t="shared" si="147"/>
        <v>39083</v>
      </c>
      <c r="BB198" s="43">
        <f t="shared" si="148"/>
        <v>35796</v>
      </c>
      <c r="BC198" s="39">
        <f>IF(D198&gt;0,(IF(D198&gt;BA198,1,(IF(D198&lt;BB198,1,0)))),0)</f>
        <v>0</v>
      </c>
      <c r="BE198" s="104">
        <f>SUMPRODUCT(LEN(A198:BC198))</f>
        <v>46</v>
      </c>
      <c r="BF198" s="39">
        <f t="shared" ref="BF198" si="150">BF197-BE198</f>
        <v>2894</v>
      </c>
    </row>
    <row r="199" spans="1:58" x14ac:dyDescent="0.25">
      <c r="A199" s="28">
        <v>196</v>
      </c>
      <c r="B199" s="58"/>
      <c r="C199" s="58"/>
      <c r="D199" s="121"/>
      <c r="E199" s="29" t="s">
        <v>25</v>
      </c>
      <c r="F199" s="29" t="s">
        <v>57</v>
      </c>
      <c r="G199" s="58"/>
      <c r="H199" s="58"/>
      <c r="I199" s="58"/>
      <c r="J199" s="58"/>
      <c r="K199" s="68"/>
      <c r="L199" s="68"/>
      <c r="M199" s="29" t="str">
        <f>IF(B199&gt;0,B199 &amp; " ("&amp;F199&amp;")","")</f>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46"/>
        <v>0</v>
      </c>
      <c r="AY199" s="39">
        <f t="shared" si="118"/>
        <v>0</v>
      </c>
      <c r="BA199" s="43">
        <f t="shared" si="147"/>
        <v>39083</v>
      </c>
      <c r="BB199" s="43">
        <f t="shared" si="148"/>
        <v>35796</v>
      </c>
      <c r="BC199" s="39">
        <f>IF(D199&gt;0,(IF(D199&gt;BA199,1,(IF(D199&lt;BB199,1,0)))),0)</f>
        <v>0</v>
      </c>
      <c r="BE199" s="104">
        <f>SUMPRODUCT(LEN(A199:BC199))</f>
        <v>46</v>
      </c>
      <c r="BF199" s="39">
        <f t="shared" ref="BF199:BF200" si="151">BE199+BF198</f>
        <v>2940</v>
      </c>
    </row>
    <row r="200" spans="1:58" x14ac:dyDescent="0.25">
      <c r="A200" s="28">
        <v>197</v>
      </c>
      <c r="B200" s="58"/>
      <c r="C200" s="58"/>
      <c r="D200" s="121"/>
      <c r="E200" s="29" t="s">
        <v>25</v>
      </c>
      <c r="F200" s="29" t="s">
        <v>57</v>
      </c>
      <c r="G200" s="58"/>
      <c r="H200" s="58"/>
      <c r="I200" s="58"/>
      <c r="J200" s="58"/>
      <c r="K200" s="68"/>
      <c r="L200" s="68"/>
      <c r="M200" s="29" t="str">
        <f>IF(B200&gt;0,B200 &amp; " ("&amp;F200&amp;")","")</f>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46"/>
        <v>0</v>
      </c>
      <c r="AY200" s="39">
        <f t="shared" si="118"/>
        <v>0</v>
      </c>
      <c r="BA200" s="43">
        <f t="shared" si="147"/>
        <v>39083</v>
      </c>
      <c r="BB200" s="43">
        <f t="shared" si="148"/>
        <v>35796</v>
      </c>
      <c r="BC200" s="39">
        <f>IF(D200&gt;0,(IF(D200&gt;BA200,1,(IF(D200&lt;BB200,1,0)))),0)</f>
        <v>0</v>
      </c>
      <c r="BE200" s="104">
        <f>SUMPRODUCT(LEN(A200:BC200))</f>
        <v>46</v>
      </c>
      <c r="BF200" s="39">
        <f t="shared" si="151"/>
        <v>2986</v>
      </c>
    </row>
    <row r="201" spans="1:58" x14ac:dyDescent="0.25">
      <c r="A201" s="28">
        <v>198</v>
      </c>
      <c r="B201" s="58"/>
      <c r="C201" s="58"/>
      <c r="D201" s="121"/>
      <c r="E201" s="29" t="s">
        <v>25</v>
      </c>
      <c r="F201" s="29" t="s">
        <v>57</v>
      </c>
      <c r="G201" s="58"/>
      <c r="H201" s="58"/>
      <c r="I201" s="58"/>
      <c r="J201" s="58"/>
      <c r="K201" s="68"/>
      <c r="L201" s="68"/>
      <c r="M201" s="29" t="str">
        <f>IF(B201&gt;0,B201 &amp; " ("&amp;F201&amp;")","")</f>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46"/>
        <v>0</v>
      </c>
      <c r="AY201" s="39">
        <f t="shared" si="118"/>
        <v>0</v>
      </c>
      <c r="BA201" s="43">
        <f t="shared" si="147"/>
        <v>39083</v>
      </c>
      <c r="BB201" s="43">
        <f t="shared" si="148"/>
        <v>35796</v>
      </c>
      <c r="BC201" s="39">
        <f>IF(D201&gt;0,(IF(D201&gt;BA201,1,(IF(D201&lt;BB201,1,0)))),0)</f>
        <v>0</v>
      </c>
      <c r="BE201" s="104">
        <f>SUMPRODUCT(LEN(A201:BC201))</f>
        <v>46</v>
      </c>
      <c r="BF201" s="39">
        <f t="shared" ref="BF201" si="152">BF200-BE201</f>
        <v>2940</v>
      </c>
    </row>
    <row r="202" spans="1:58" x14ac:dyDescent="0.25">
      <c r="A202" s="28">
        <v>199</v>
      </c>
      <c r="B202" s="58"/>
      <c r="C202" s="58"/>
      <c r="D202" s="121"/>
      <c r="E202" s="29" t="s">
        <v>25</v>
      </c>
      <c r="F202" s="29" t="s">
        <v>57</v>
      </c>
      <c r="G202" s="58"/>
      <c r="H202" s="58"/>
      <c r="I202" s="58"/>
      <c r="J202" s="58"/>
      <c r="K202" s="68"/>
      <c r="L202" s="68"/>
      <c r="M202" s="29" t="str">
        <f>IF(B202&gt;0,B202 &amp; " ("&amp;F202&amp;")","")</f>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46"/>
        <v>0</v>
      </c>
      <c r="AY202" s="39">
        <f t="shared" si="118"/>
        <v>0</v>
      </c>
      <c r="BA202" s="43">
        <f t="shared" si="147"/>
        <v>39083</v>
      </c>
      <c r="BB202" s="43">
        <f t="shared" si="148"/>
        <v>35796</v>
      </c>
      <c r="BC202" s="39">
        <f>IF(D202&gt;0,(IF(D202&gt;BA202,1,(IF(D202&lt;BB202,1,0)))),0)</f>
        <v>0</v>
      </c>
      <c r="BE202" s="104">
        <f>SUMPRODUCT(LEN(A202:BC202))</f>
        <v>46</v>
      </c>
      <c r="BF202" s="39">
        <f t="shared" ref="BF202:BF203" si="153">BE202+BF201</f>
        <v>2986</v>
      </c>
    </row>
    <row r="203" spans="1:58" x14ac:dyDescent="0.25">
      <c r="A203" s="28">
        <v>200</v>
      </c>
      <c r="B203" s="58"/>
      <c r="C203" s="58"/>
      <c r="D203" s="121"/>
      <c r="E203" s="29" t="s">
        <v>25</v>
      </c>
      <c r="F203" s="29" t="s">
        <v>57</v>
      </c>
      <c r="G203" s="58"/>
      <c r="H203" s="58"/>
      <c r="I203" s="58"/>
      <c r="J203" s="58"/>
      <c r="K203" s="68"/>
      <c r="L203" s="68"/>
      <c r="M203" s="29" t="str">
        <f>IF(B203&gt;0,B203 &amp; " ("&amp;F203&amp;")","")</f>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46"/>
        <v>0</v>
      </c>
      <c r="AY203" s="39">
        <f t="shared" si="118"/>
        <v>0</v>
      </c>
      <c r="BA203" s="43">
        <f t="shared" si="147"/>
        <v>39083</v>
      </c>
      <c r="BB203" s="43">
        <f t="shared" si="148"/>
        <v>35796</v>
      </c>
      <c r="BC203" s="39">
        <f>IF(D203&gt;0,(IF(D203&gt;BA203,1,(IF(D203&lt;BB203,1,0)))),0)</f>
        <v>0</v>
      </c>
      <c r="BE203" s="104">
        <f>SUMPRODUCT(LEN(A203:BC203))</f>
        <v>46</v>
      </c>
      <c r="BF203" s="39">
        <f t="shared" si="153"/>
        <v>3032</v>
      </c>
    </row>
    <row r="204" spans="1:58" x14ac:dyDescent="0.25">
      <c r="A204" s="28">
        <v>201</v>
      </c>
      <c r="B204" s="58"/>
      <c r="C204" s="58"/>
      <c r="D204" s="121"/>
      <c r="E204" s="29" t="s">
        <v>25</v>
      </c>
      <c r="F204" s="29" t="s">
        <v>57</v>
      </c>
      <c r="G204" s="58"/>
      <c r="H204" s="58"/>
      <c r="I204" s="58"/>
      <c r="J204" s="58"/>
      <c r="K204" s="68"/>
      <c r="L204" s="68"/>
      <c r="M204" s="29" t="str">
        <f>IF(B204&gt;0,B204 &amp; " ("&amp;F204&amp;")","")</f>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46"/>
        <v>0</v>
      </c>
      <c r="AY204" s="39">
        <f t="shared" si="118"/>
        <v>0</v>
      </c>
      <c r="BA204" s="43">
        <f t="shared" si="147"/>
        <v>39083</v>
      </c>
      <c r="BB204" s="43">
        <f t="shared" si="148"/>
        <v>35796</v>
      </c>
      <c r="BC204" s="39">
        <f>IF(D204&gt;0,(IF(D204&gt;BA204,1,(IF(D204&lt;BB204,1,0)))),0)</f>
        <v>0</v>
      </c>
      <c r="BE204" s="104">
        <f>SUMPRODUCT(LEN(A204:BC204))</f>
        <v>46</v>
      </c>
      <c r="BF204" s="39">
        <f t="shared" ref="BF204" si="154">BF203-BE204</f>
        <v>2986</v>
      </c>
    </row>
    <row r="205" spans="1:58" x14ac:dyDescent="0.25">
      <c r="A205" s="28">
        <v>202</v>
      </c>
      <c r="B205" s="58"/>
      <c r="C205" s="58"/>
      <c r="D205" s="121"/>
      <c r="E205" s="29" t="s">
        <v>25</v>
      </c>
      <c r="F205" s="29" t="s">
        <v>57</v>
      </c>
      <c r="G205" s="58"/>
      <c r="H205" s="58"/>
      <c r="I205" s="58"/>
      <c r="J205" s="58"/>
      <c r="K205" s="68"/>
      <c r="L205" s="68"/>
      <c r="M205" s="29" t="str">
        <f>IF(B205&gt;0,B205 &amp; " ("&amp;F205&amp;")","")</f>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46"/>
        <v>0</v>
      </c>
      <c r="AY205" s="39">
        <f t="shared" si="118"/>
        <v>0</v>
      </c>
      <c r="BA205" s="43">
        <f t="shared" si="147"/>
        <v>39083</v>
      </c>
      <c r="BB205" s="43">
        <f t="shared" si="148"/>
        <v>35796</v>
      </c>
      <c r="BC205" s="39">
        <f>IF(D205&gt;0,(IF(D205&gt;BA205,1,(IF(D205&lt;BB205,1,0)))),0)</f>
        <v>0</v>
      </c>
      <c r="BE205" s="104">
        <f>SUMPRODUCT(LEN(A205:BC205))</f>
        <v>46</v>
      </c>
      <c r="BF205" s="39">
        <f t="shared" ref="BF205:BF206" si="155">BE205+BF204</f>
        <v>3032</v>
      </c>
    </row>
    <row r="206" spans="1:58" x14ac:dyDescent="0.25">
      <c r="A206" s="28">
        <v>203</v>
      </c>
      <c r="B206" s="58"/>
      <c r="C206" s="58"/>
      <c r="D206" s="121"/>
      <c r="E206" s="29" t="s">
        <v>25</v>
      </c>
      <c r="F206" s="29" t="s">
        <v>57</v>
      </c>
      <c r="G206" s="58"/>
      <c r="H206" s="58"/>
      <c r="I206" s="58"/>
      <c r="J206" s="58"/>
      <c r="K206" s="68"/>
      <c r="L206" s="68"/>
      <c r="M206" s="29" t="str">
        <f>IF(B206&gt;0,B206 &amp; " ("&amp;F206&amp;")","")</f>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46"/>
        <v>0</v>
      </c>
      <c r="AY206" s="39">
        <f t="shared" si="118"/>
        <v>0</v>
      </c>
      <c r="BA206" s="43">
        <f t="shared" si="147"/>
        <v>39083</v>
      </c>
      <c r="BB206" s="43">
        <f t="shared" si="148"/>
        <v>35796</v>
      </c>
      <c r="BC206" s="39">
        <f>IF(D206&gt;0,(IF(D206&gt;BA206,1,(IF(D206&lt;BB206,1,0)))),0)</f>
        <v>0</v>
      </c>
      <c r="BE206" s="104">
        <f>SUMPRODUCT(LEN(A206:BC206))</f>
        <v>46</v>
      </c>
      <c r="BF206" s="39">
        <f t="shared" si="155"/>
        <v>3078</v>
      </c>
    </row>
    <row r="207" spans="1:58" x14ac:dyDescent="0.25">
      <c r="A207" s="28">
        <v>204</v>
      </c>
      <c r="B207" s="58"/>
      <c r="C207" s="58"/>
      <c r="D207" s="121"/>
      <c r="E207" s="29" t="s">
        <v>25</v>
      </c>
      <c r="F207" s="29" t="s">
        <v>57</v>
      </c>
      <c r="G207" s="58"/>
      <c r="H207" s="58"/>
      <c r="I207" s="58"/>
      <c r="J207" s="58"/>
      <c r="K207" s="68"/>
      <c r="L207" s="68"/>
      <c r="M207" s="29" t="str">
        <f>IF(B207&gt;0,B207 &amp; " ("&amp;F207&amp;")","")</f>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46"/>
        <v>0</v>
      </c>
      <c r="AY207" s="39">
        <f t="shared" si="118"/>
        <v>0</v>
      </c>
      <c r="BA207" s="43">
        <f t="shared" si="147"/>
        <v>39083</v>
      </c>
      <c r="BB207" s="43">
        <f t="shared" si="148"/>
        <v>35796</v>
      </c>
      <c r="BC207" s="39">
        <f>IF(D207&gt;0,(IF(D207&gt;BA207,1,(IF(D207&lt;BB207,1,0)))),0)</f>
        <v>0</v>
      </c>
      <c r="BE207" s="104">
        <f>SUMPRODUCT(LEN(A207:BC207))</f>
        <v>46</v>
      </c>
      <c r="BF207" s="39">
        <f t="shared" ref="BF207" si="156">BF206-BE207</f>
        <v>3032</v>
      </c>
    </row>
    <row r="208" spans="1:58" x14ac:dyDescent="0.25">
      <c r="A208" s="28">
        <v>205</v>
      </c>
      <c r="B208" s="58"/>
      <c r="C208" s="58"/>
      <c r="D208" s="121"/>
      <c r="E208" s="29" t="s">
        <v>25</v>
      </c>
      <c r="F208" s="29" t="s">
        <v>57</v>
      </c>
      <c r="G208" s="58"/>
      <c r="H208" s="58"/>
      <c r="I208" s="58"/>
      <c r="J208" s="58"/>
      <c r="K208" s="68"/>
      <c r="L208" s="68"/>
      <c r="M208" s="29" t="str">
        <f>IF(B208&gt;0,B208 &amp; " ("&amp;F208&amp;")","")</f>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46"/>
        <v>0</v>
      </c>
      <c r="AY208" s="39">
        <f t="shared" si="118"/>
        <v>0</v>
      </c>
      <c r="BA208" s="43">
        <f t="shared" si="147"/>
        <v>39083</v>
      </c>
      <c r="BB208" s="43">
        <f t="shared" si="148"/>
        <v>35796</v>
      </c>
      <c r="BC208" s="39">
        <f>IF(D208&gt;0,(IF(D208&gt;BA208,1,(IF(D208&lt;BB208,1,0)))),0)</f>
        <v>0</v>
      </c>
      <c r="BE208" s="104">
        <f>SUMPRODUCT(LEN(A208:BC208))</f>
        <v>46</v>
      </c>
      <c r="BF208" s="39">
        <f t="shared" ref="BF208:BF209" si="157">BE208+BF207</f>
        <v>3078</v>
      </c>
    </row>
    <row r="209" spans="1:58" x14ac:dyDescent="0.25">
      <c r="A209" s="28">
        <v>206</v>
      </c>
      <c r="B209" s="58"/>
      <c r="C209" s="58"/>
      <c r="D209" s="121"/>
      <c r="E209" s="29" t="s">
        <v>25</v>
      </c>
      <c r="F209" s="29" t="s">
        <v>57</v>
      </c>
      <c r="G209" s="58"/>
      <c r="H209" s="58"/>
      <c r="I209" s="58"/>
      <c r="J209" s="58"/>
      <c r="K209" s="68"/>
      <c r="L209" s="68"/>
      <c r="M209" s="29" t="str">
        <f>IF(B209&gt;0,B209 &amp; " ("&amp;F209&amp;")","")</f>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46"/>
        <v>0</v>
      </c>
      <c r="AY209" s="39">
        <f t="shared" si="118"/>
        <v>0</v>
      </c>
      <c r="BA209" s="43">
        <f t="shared" si="147"/>
        <v>39083</v>
      </c>
      <c r="BB209" s="43">
        <f t="shared" si="148"/>
        <v>35796</v>
      </c>
      <c r="BC209" s="39">
        <f>IF(D209&gt;0,(IF(D209&gt;BA209,1,(IF(D209&lt;BB209,1,0)))),0)</f>
        <v>0</v>
      </c>
      <c r="BE209" s="104">
        <f>SUMPRODUCT(LEN(A209:BC209))</f>
        <v>46</v>
      </c>
      <c r="BF209" s="39">
        <f t="shared" si="157"/>
        <v>3124</v>
      </c>
    </row>
    <row r="210" spans="1:58" x14ac:dyDescent="0.25">
      <c r="A210" s="28">
        <v>207</v>
      </c>
      <c r="B210" s="58"/>
      <c r="C210" s="58"/>
      <c r="D210" s="121"/>
      <c r="E210" s="29" t="s">
        <v>25</v>
      </c>
      <c r="F210" s="29" t="s">
        <v>57</v>
      </c>
      <c r="G210" s="58"/>
      <c r="H210" s="58"/>
      <c r="I210" s="58"/>
      <c r="J210" s="58"/>
      <c r="K210" s="68"/>
      <c r="L210" s="68"/>
      <c r="M210" s="29" t="str">
        <f>IF(B210&gt;0,B210 &amp; " ("&amp;F210&amp;")","")</f>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46"/>
        <v>0</v>
      </c>
      <c r="AY210" s="39">
        <f t="shared" si="118"/>
        <v>0</v>
      </c>
      <c r="BA210" s="43">
        <f t="shared" si="147"/>
        <v>39083</v>
      </c>
      <c r="BB210" s="43">
        <f t="shared" si="148"/>
        <v>35796</v>
      </c>
      <c r="BC210" s="39">
        <f>IF(D210&gt;0,(IF(D210&gt;BA210,1,(IF(D210&lt;BB210,1,0)))),0)</f>
        <v>0</v>
      </c>
      <c r="BE210" s="104">
        <f>SUMPRODUCT(LEN(A210:BC210))</f>
        <v>46</v>
      </c>
      <c r="BF210" s="39">
        <f t="shared" ref="BF210" si="158">BF209-BE210</f>
        <v>3078</v>
      </c>
    </row>
    <row r="211" spans="1:58" x14ac:dyDescent="0.25">
      <c r="A211" s="28">
        <v>208</v>
      </c>
      <c r="B211" s="58"/>
      <c r="C211" s="58"/>
      <c r="D211" s="121"/>
      <c r="E211" s="29" t="s">
        <v>25</v>
      </c>
      <c r="F211" s="29" t="s">
        <v>57</v>
      </c>
      <c r="G211" s="58"/>
      <c r="H211" s="58"/>
      <c r="I211" s="58"/>
      <c r="J211" s="58"/>
      <c r="K211" s="68"/>
      <c r="L211" s="68"/>
      <c r="M211" s="29" t="str">
        <f>IF(B211&gt;0,B211 &amp; " ("&amp;F211&amp;")","")</f>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46"/>
        <v>0</v>
      </c>
      <c r="AY211" s="39">
        <f t="shared" si="118"/>
        <v>0</v>
      </c>
      <c r="BA211" s="43">
        <f t="shared" si="147"/>
        <v>39083</v>
      </c>
      <c r="BB211" s="43">
        <f t="shared" si="148"/>
        <v>35796</v>
      </c>
      <c r="BC211" s="39">
        <f>IF(D211&gt;0,(IF(D211&gt;BA211,1,(IF(D211&lt;BB211,1,0)))),0)</f>
        <v>0</v>
      </c>
      <c r="BE211" s="104">
        <f>SUMPRODUCT(LEN(A211:BC211))</f>
        <v>46</v>
      </c>
      <c r="BF211" s="39">
        <f t="shared" ref="BF211:BF212" si="159">BE211+BF210</f>
        <v>3124</v>
      </c>
    </row>
    <row r="212" spans="1:58" x14ac:dyDescent="0.25">
      <c r="A212" s="28">
        <v>209</v>
      </c>
      <c r="B212" s="58"/>
      <c r="C212" s="58"/>
      <c r="D212" s="121"/>
      <c r="E212" s="29" t="s">
        <v>25</v>
      </c>
      <c r="F212" s="29" t="s">
        <v>57</v>
      </c>
      <c r="G212" s="58"/>
      <c r="H212" s="58"/>
      <c r="I212" s="58"/>
      <c r="J212" s="58"/>
      <c r="K212" s="68"/>
      <c r="L212" s="68"/>
      <c r="M212" s="29" t="str">
        <f>IF(B212&gt;0,B212 &amp; " ("&amp;F212&amp;")","")</f>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46"/>
        <v>0</v>
      </c>
      <c r="AY212" s="39">
        <f t="shared" si="118"/>
        <v>0</v>
      </c>
      <c r="BA212" s="43">
        <f t="shared" si="147"/>
        <v>39083</v>
      </c>
      <c r="BB212" s="43">
        <f t="shared" si="148"/>
        <v>35796</v>
      </c>
      <c r="BC212" s="39">
        <f>IF(D212&gt;0,(IF(D212&gt;BA212,1,(IF(D212&lt;BB212,1,0)))),0)</f>
        <v>0</v>
      </c>
      <c r="BE212" s="104">
        <f>SUMPRODUCT(LEN(A212:BC212))</f>
        <v>46</v>
      </c>
      <c r="BF212" s="39">
        <f t="shared" si="159"/>
        <v>3170</v>
      </c>
    </row>
    <row r="213" spans="1:58" x14ac:dyDescent="0.25">
      <c r="A213" s="28">
        <v>210</v>
      </c>
      <c r="B213" s="58"/>
      <c r="C213" s="58"/>
      <c r="D213" s="121"/>
      <c r="E213" s="29" t="s">
        <v>25</v>
      </c>
      <c r="F213" s="29" t="s">
        <v>57</v>
      </c>
      <c r="G213" s="58"/>
      <c r="H213" s="58"/>
      <c r="I213" s="58"/>
      <c r="J213" s="58"/>
      <c r="K213" s="68"/>
      <c r="L213" s="68"/>
      <c r="M213" s="29" t="str">
        <f>IF(B213&gt;0,B213 &amp; " ("&amp;F213&amp;")","")</f>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46"/>
        <v>0</v>
      </c>
      <c r="AY213" s="39">
        <f t="shared" si="118"/>
        <v>0</v>
      </c>
      <c r="BA213" s="43">
        <f t="shared" si="147"/>
        <v>39083</v>
      </c>
      <c r="BB213" s="43">
        <f t="shared" si="148"/>
        <v>35796</v>
      </c>
      <c r="BC213" s="39">
        <f>IF(D213&gt;0,(IF(D213&gt;BA213,1,(IF(D213&lt;BB213,1,0)))),0)</f>
        <v>0</v>
      </c>
      <c r="BE213" s="104">
        <f>SUMPRODUCT(LEN(A213:BC213))</f>
        <v>46</v>
      </c>
      <c r="BF213" s="39">
        <f t="shared" ref="BF213" si="160">BF212-BE213</f>
        <v>3124</v>
      </c>
    </row>
    <row r="214" spans="1:58" x14ac:dyDescent="0.25">
      <c r="A214" s="28">
        <v>211</v>
      </c>
      <c r="B214" s="58"/>
      <c r="C214" s="58"/>
      <c r="D214" s="121"/>
      <c r="E214" s="29" t="s">
        <v>25</v>
      </c>
      <c r="F214" s="29" t="s">
        <v>57</v>
      </c>
      <c r="G214" s="58"/>
      <c r="H214" s="58"/>
      <c r="I214" s="58"/>
      <c r="J214" s="58"/>
      <c r="K214" s="68"/>
      <c r="L214" s="68"/>
      <c r="M214" s="29" t="str">
        <f>IF(B214&gt;0,B214 &amp; " ("&amp;F214&amp;")","")</f>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46"/>
        <v>0</v>
      </c>
      <c r="AY214" s="39">
        <f t="shared" si="118"/>
        <v>0</v>
      </c>
      <c r="BA214" s="43">
        <f t="shared" si="147"/>
        <v>39083</v>
      </c>
      <c r="BB214" s="43">
        <f t="shared" si="148"/>
        <v>35796</v>
      </c>
      <c r="BC214" s="39">
        <f>IF(D214&gt;0,(IF(D214&gt;BA214,1,(IF(D214&lt;BB214,1,0)))),0)</f>
        <v>0</v>
      </c>
      <c r="BE214" s="104">
        <f>SUMPRODUCT(LEN(A214:BC214))</f>
        <v>46</v>
      </c>
      <c r="BF214" s="39">
        <f t="shared" ref="BF214:BF215" si="161">BE214+BF213</f>
        <v>3170</v>
      </c>
    </row>
    <row r="215" spans="1:58" x14ac:dyDescent="0.25">
      <c r="A215" s="28">
        <v>212</v>
      </c>
      <c r="B215" s="58"/>
      <c r="C215" s="58"/>
      <c r="D215" s="121"/>
      <c r="E215" s="29" t="s">
        <v>25</v>
      </c>
      <c r="F215" s="29" t="s">
        <v>57</v>
      </c>
      <c r="G215" s="58"/>
      <c r="H215" s="58"/>
      <c r="I215" s="58"/>
      <c r="J215" s="58"/>
      <c r="K215" s="68"/>
      <c r="L215" s="68"/>
      <c r="M215" s="29" t="str">
        <f>IF(B215&gt;0,B215 &amp; " ("&amp;F215&amp;")","")</f>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46"/>
        <v>0</v>
      </c>
      <c r="AY215" s="39">
        <f t="shared" si="118"/>
        <v>0</v>
      </c>
      <c r="BA215" s="43">
        <f t="shared" si="147"/>
        <v>39083</v>
      </c>
      <c r="BB215" s="43">
        <f t="shared" si="148"/>
        <v>35796</v>
      </c>
      <c r="BC215" s="39">
        <f>IF(D215&gt;0,(IF(D215&gt;BA215,1,(IF(D215&lt;BB215,1,0)))),0)</f>
        <v>0</v>
      </c>
      <c r="BE215" s="104">
        <f>SUMPRODUCT(LEN(A215:BC215))</f>
        <v>46</v>
      </c>
      <c r="BF215" s="39">
        <f t="shared" si="161"/>
        <v>3216</v>
      </c>
    </row>
    <row r="216" spans="1:58" x14ac:dyDescent="0.25">
      <c r="A216" s="28">
        <v>213</v>
      </c>
      <c r="B216" s="58"/>
      <c r="C216" s="58"/>
      <c r="D216" s="121"/>
      <c r="E216" s="29" t="s">
        <v>25</v>
      </c>
      <c r="F216" s="29" t="s">
        <v>57</v>
      </c>
      <c r="G216" s="58"/>
      <c r="H216" s="58"/>
      <c r="I216" s="58"/>
      <c r="J216" s="58"/>
      <c r="K216" s="68"/>
      <c r="L216" s="68"/>
      <c r="M216" s="29" t="str">
        <f>IF(B216&gt;0,B216 &amp; " ("&amp;F216&amp;")","")</f>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46"/>
        <v>0</v>
      </c>
      <c r="AY216" s="39">
        <f t="shared" si="118"/>
        <v>0</v>
      </c>
      <c r="BA216" s="43">
        <f t="shared" si="147"/>
        <v>39083</v>
      </c>
      <c r="BB216" s="43">
        <f t="shared" si="148"/>
        <v>35796</v>
      </c>
      <c r="BC216" s="39">
        <f>IF(D216&gt;0,(IF(D216&gt;BA216,1,(IF(D216&lt;BB216,1,0)))),0)</f>
        <v>0</v>
      </c>
      <c r="BE216" s="104">
        <f>SUMPRODUCT(LEN(A216:BC216))</f>
        <v>46</v>
      </c>
      <c r="BF216" s="39">
        <f t="shared" ref="BF216" si="162">BF215-BE216</f>
        <v>3170</v>
      </c>
    </row>
    <row r="217" spans="1:58" x14ac:dyDescent="0.25">
      <c r="A217" s="28">
        <v>214</v>
      </c>
      <c r="B217" s="58"/>
      <c r="C217" s="58"/>
      <c r="D217" s="121"/>
      <c r="E217" s="29" t="s">
        <v>25</v>
      </c>
      <c r="F217" s="29" t="s">
        <v>57</v>
      </c>
      <c r="G217" s="58"/>
      <c r="H217" s="58"/>
      <c r="I217" s="58"/>
      <c r="J217" s="58"/>
      <c r="K217" s="68"/>
      <c r="L217" s="68"/>
      <c r="M217" s="29" t="str">
        <f>IF(B217&gt;0,B217 &amp; " ("&amp;F217&amp;")","")</f>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46"/>
        <v>0</v>
      </c>
      <c r="AY217" s="39">
        <f t="shared" si="118"/>
        <v>0</v>
      </c>
      <c r="BA217" s="43">
        <f t="shared" si="147"/>
        <v>39083</v>
      </c>
      <c r="BB217" s="43">
        <f t="shared" si="148"/>
        <v>35796</v>
      </c>
      <c r="BC217" s="39">
        <f>IF(D217&gt;0,(IF(D217&gt;BA217,1,(IF(D217&lt;BB217,1,0)))),0)</f>
        <v>0</v>
      </c>
      <c r="BE217" s="104">
        <f>SUMPRODUCT(LEN(A217:BC217))</f>
        <v>46</v>
      </c>
      <c r="BF217" s="39">
        <f t="shared" ref="BF217:BF218" si="163">BE217+BF216</f>
        <v>3216</v>
      </c>
    </row>
    <row r="218" spans="1:58" x14ac:dyDescent="0.25">
      <c r="A218" s="28">
        <v>215</v>
      </c>
      <c r="B218" s="58"/>
      <c r="C218" s="58"/>
      <c r="D218" s="121"/>
      <c r="E218" s="29" t="s">
        <v>25</v>
      </c>
      <c r="F218" s="29" t="s">
        <v>57</v>
      </c>
      <c r="G218" s="58"/>
      <c r="H218" s="58"/>
      <c r="I218" s="58"/>
      <c r="J218" s="58"/>
      <c r="K218" s="68"/>
      <c r="L218" s="68"/>
      <c r="M218" s="29" t="str">
        <f>IF(B218&gt;0,B218 &amp; " ("&amp;F218&amp;")","")</f>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46"/>
        <v>0</v>
      </c>
      <c r="AY218" s="39">
        <f t="shared" si="118"/>
        <v>0</v>
      </c>
      <c r="BA218" s="43">
        <f t="shared" si="147"/>
        <v>39083</v>
      </c>
      <c r="BB218" s="43">
        <f t="shared" si="148"/>
        <v>35796</v>
      </c>
      <c r="BC218" s="39">
        <f>IF(D218&gt;0,(IF(D218&gt;BA218,1,(IF(D218&lt;BB218,1,0)))),0)</f>
        <v>0</v>
      </c>
      <c r="BE218" s="104">
        <f>SUMPRODUCT(LEN(A218:BC218))</f>
        <v>46</v>
      </c>
      <c r="BF218" s="39">
        <f t="shared" si="163"/>
        <v>3262</v>
      </c>
    </row>
    <row r="219" spans="1:58" x14ac:dyDescent="0.25">
      <c r="A219" s="28">
        <v>216</v>
      </c>
      <c r="B219" s="58"/>
      <c r="C219" s="58"/>
      <c r="D219" s="121"/>
      <c r="E219" s="29" t="s">
        <v>25</v>
      </c>
      <c r="F219" s="29" t="s">
        <v>57</v>
      </c>
      <c r="G219" s="58"/>
      <c r="H219" s="58"/>
      <c r="I219" s="58"/>
      <c r="J219" s="58"/>
      <c r="K219" s="68"/>
      <c r="L219" s="68"/>
      <c r="M219" s="29" t="str">
        <f>IF(B219&gt;0,B219 &amp; " ("&amp;F219&amp;")","")</f>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46"/>
        <v>0</v>
      </c>
      <c r="AY219" s="39">
        <f t="shared" si="118"/>
        <v>0</v>
      </c>
      <c r="BA219" s="43">
        <f t="shared" si="147"/>
        <v>39083</v>
      </c>
      <c r="BB219" s="43">
        <f t="shared" si="148"/>
        <v>35796</v>
      </c>
      <c r="BC219" s="39">
        <f>IF(D219&gt;0,(IF(D219&gt;BA219,1,(IF(D219&lt;BB219,1,0)))),0)</f>
        <v>0</v>
      </c>
      <c r="BE219" s="104">
        <f>SUMPRODUCT(LEN(A219:BC219))</f>
        <v>46</v>
      </c>
      <c r="BF219" s="39">
        <f t="shared" ref="BF219" si="164">BF218-BE219</f>
        <v>3216</v>
      </c>
    </row>
    <row r="220" spans="1:58" x14ac:dyDescent="0.25">
      <c r="A220" s="28">
        <v>217</v>
      </c>
      <c r="B220" s="58"/>
      <c r="C220" s="58"/>
      <c r="D220" s="121"/>
      <c r="E220" s="29" t="s">
        <v>25</v>
      </c>
      <c r="F220" s="29" t="s">
        <v>57</v>
      </c>
      <c r="G220" s="58"/>
      <c r="H220" s="58"/>
      <c r="I220" s="58"/>
      <c r="J220" s="58"/>
      <c r="K220" s="68"/>
      <c r="L220" s="68"/>
      <c r="M220" s="29" t="str">
        <f>IF(B220&gt;0,B220 &amp; " ("&amp;F220&amp;")","")</f>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46"/>
        <v>0</v>
      </c>
      <c r="AY220" s="39">
        <f t="shared" si="118"/>
        <v>0</v>
      </c>
      <c r="BA220" s="43">
        <f t="shared" si="147"/>
        <v>39083</v>
      </c>
      <c r="BB220" s="43">
        <f t="shared" si="148"/>
        <v>35796</v>
      </c>
      <c r="BC220" s="39">
        <f>IF(D220&gt;0,(IF(D220&gt;BA220,1,(IF(D220&lt;BB220,1,0)))),0)</f>
        <v>0</v>
      </c>
      <c r="BE220" s="104">
        <f>SUMPRODUCT(LEN(A220:BC220))</f>
        <v>46</v>
      </c>
      <c r="BF220" s="39">
        <f t="shared" ref="BF220:BF221" si="165">BE220+BF219</f>
        <v>3262</v>
      </c>
    </row>
    <row r="221" spans="1:58" x14ac:dyDescent="0.25">
      <c r="A221" s="28">
        <v>218</v>
      </c>
      <c r="B221" s="58"/>
      <c r="C221" s="58"/>
      <c r="D221" s="121"/>
      <c r="E221" s="29" t="s">
        <v>25</v>
      </c>
      <c r="F221" s="29" t="s">
        <v>57</v>
      </c>
      <c r="G221" s="58"/>
      <c r="H221" s="58"/>
      <c r="I221" s="58"/>
      <c r="J221" s="58"/>
      <c r="K221" s="68"/>
      <c r="L221" s="68"/>
      <c r="M221" s="29" t="str">
        <f>IF(B221&gt;0,B221 &amp; " ("&amp;F221&amp;")","")</f>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46"/>
        <v>0</v>
      </c>
      <c r="AY221" s="39">
        <f t="shared" si="118"/>
        <v>0</v>
      </c>
      <c r="BA221" s="43">
        <f t="shared" si="147"/>
        <v>39083</v>
      </c>
      <c r="BB221" s="43">
        <f t="shared" si="148"/>
        <v>35796</v>
      </c>
      <c r="BC221" s="39">
        <f>IF(D221&gt;0,(IF(D221&gt;BA221,1,(IF(D221&lt;BB221,1,0)))),0)</f>
        <v>0</v>
      </c>
      <c r="BE221" s="104">
        <f>SUMPRODUCT(LEN(A221:BC221))</f>
        <v>46</v>
      </c>
      <c r="BF221" s="39">
        <f t="shared" si="165"/>
        <v>3308</v>
      </c>
    </row>
    <row r="222" spans="1:58" x14ac:dyDescent="0.25">
      <c r="A222" s="28">
        <v>219</v>
      </c>
      <c r="B222" s="58"/>
      <c r="C222" s="58"/>
      <c r="D222" s="121"/>
      <c r="E222" s="29" t="s">
        <v>25</v>
      </c>
      <c r="F222" s="29" t="s">
        <v>57</v>
      </c>
      <c r="G222" s="58"/>
      <c r="H222" s="58"/>
      <c r="I222" s="58"/>
      <c r="J222" s="58"/>
      <c r="K222" s="68"/>
      <c r="L222" s="68"/>
      <c r="M222" s="29" t="str">
        <f>IF(B222&gt;0,B222 &amp; " ("&amp;F222&amp;")","")</f>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46"/>
        <v>0</v>
      </c>
      <c r="AY222" s="39">
        <f t="shared" si="118"/>
        <v>0</v>
      </c>
      <c r="BA222" s="43">
        <f t="shared" si="147"/>
        <v>39083</v>
      </c>
      <c r="BB222" s="43">
        <f t="shared" si="148"/>
        <v>35796</v>
      </c>
      <c r="BC222" s="39">
        <f>IF(D222&gt;0,(IF(D222&gt;BA222,1,(IF(D222&lt;BB222,1,0)))),0)</f>
        <v>0</v>
      </c>
      <c r="BE222" s="104">
        <f>SUMPRODUCT(LEN(A222:BC222))</f>
        <v>46</v>
      </c>
      <c r="BF222" s="39">
        <f t="shared" ref="BF222" si="166">BF221-BE222</f>
        <v>3262</v>
      </c>
    </row>
    <row r="223" spans="1:58" ht="15.75" thickBot="1" x14ac:dyDescent="0.3">
      <c r="A223" s="30">
        <v>220</v>
      </c>
      <c r="B223" s="61"/>
      <c r="C223" s="61"/>
      <c r="D223" s="124"/>
      <c r="E223" s="31" t="s">
        <v>25</v>
      </c>
      <c r="F223" s="31" t="s">
        <v>57</v>
      </c>
      <c r="G223" s="61"/>
      <c r="H223" s="61"/>
      <c r="I223" s="61"/>
      <c r="J223" s="61"/>
      <c r="K223" s="71"/>
      <c r="L223" s="71"/>
      <c r="M223" s="31" t="str">
        <f>IF(B223&gt;0,B223 &amp; " ("&amp;F223&amp;")","")</f>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46"/>
        <v>0</v>
      </c>
      <c r="AY223" s="39">
        <f t="shared" ref="AY223" si="167">IF(AX223&gt;4,1,0)</f>
        <v>0</v>
      </c>
      <c r="BA223" s="43">
        <f t="shared" si="147"/>
        <v>39083</v>
      </c>
      <c r="BB223" s="43">
        <f t="shared" si="148"/>
        <v>35796</v>
      </c>
      <c r="BC223" s="39">
        <f>IF(D223&gt;0,(IF(D223&gt;BA223,1,(IF(D223&lt;BB223,1,0)))),0)</f>
        <v>0</v>
      </c>
      <c r="BE223" s="104">
        <f>SUMPRODUCT(LEN(A223:BC223))</f>
        <v>46</v>
      </c>
      <c r="BF223" s="39">
        <f t="shared" ref="BF223:BF224" si="168">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SUMPRODUCT(LEN(A224:BC224))</f>
        <v>18</v>
      </c>
      <c r="BF224" s="39">
        <f t="shared" si="168"/>
        <v>3326</v>
      </c>
    </row>
    <row r="225" spans="2:58" s="38" customFormat="1" hidden="1" x14ac:dyDescent="0.25">
      <c r="B225" s="38" t="s">
        <v>58</v>
      </c>
      <c r="F225" s="38" t="str">
        <f>B225</f>
        <v>Under 6</v>
      </c>
      <c r="M225" s="38" t="str">
        <f>"Counter "&amp;B225</f>
        <v>Counter Under 6</v>
      </c>
      <c r="N225" s="38">
        <f>COUNTA(N34:N63)</f>
        <v>0</v>
      </c>
      <c r="O225" s="38">
        <f t="shared" ref="O225:AC225" si="169">COUNTA(O34:O63)</f>
        <v>0</v>
      </c>
      <c r="P225" s="38">
        <f t="shared" si="169"/>
        <v>0</v>
      </c>
      <c r="Q225" s="38">
        <f t="shared" si="169"/>
        <v>0</v>
      </c>
      <c r="R225" s="38">
        <f t="shared" si="169"/>
        <v>0</v>
      </c>
      <c r="S225" s="38">
        <f t="shared" si="169"/>
        <v>0</v>
      </c>
      <c r="T225" s="38">
        <f t="shared" si="169"/>
        <v>0</v>
      </c>
      <c r="U225" s="38">
        <f t="shared" si="169"/>
        <v>0</v>
      </c>
      <c r="V225" s="38">
        <f t="shared" si="169"/>
        <v>0</v>
      </c>
      <c r="W225" s="38">
        <f t="shared" si="169"/>
        <v>0</v>
      </c>
      <c r="X225" s="38">
        <f t="shared" si="169"/>
        <v>0</v>
      </c>
      <c r="Y225" s="38">
        <f t="shared" si="169"/>
        <v>0</v>
      </c>
      <c r="Z225" s="38">
        <f t="shared" si="169"/>
        <v>0</v>
      </c>
      <c r="AA225" s="38">
        <f t="shared" si="169"/>
        <v>0</v>
      </c>
      <c r="AB225" s="38">
        <f t="shared" si="169"/>
        <v>0</v>
      </c>
      <c r="AC225" s="38">
        <f t="shared" si="169"/>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SUMPRODUCT(LEN(A225:BC225))</f>
        <v>63</v>
      </c>
      <c r="BF225" s="39">
        <f t="shared" ref="BF225" si="170">BF224-BE225</f>
        <v>3263</v>
      </c>
    </row>
    <row r="226" spans="2:58" s="38" customFormat="1" hidden="1" x14ac:dyDescent="0.25">
      <c r="B226" s="38" t="s">
        <v>59</v>
      </c>
      <c r="F226" s="38" t="str">
        <f t="shared" ref="F226:F232" si="171">B226</f>
        <v>Under 8</v>
      </c>
      <c r="M226" s="38" t="str">
        <f>"Counter "&amp;B226</f>
        <v>Counter Under 8</v>
      </c>
      <c r="N226" s="38">
        <f>COUNTA(N5:N34)</f>
        <v>0</v>
      </c>
      <c r="O226" s="38">
        <f t="shared" ref="O226:AC226" si="172">COUNTA(O5:O34)</f>
        <v>0</v>
      </c>
      <c r="P226" s="38">
        <f t="shared" si="172"/>
        <v>0</v>
      </c>
      <c r="Q226" s="38">
        <f t="shared" si="172"/>
        <v>0</v>
      </c>
      <c r="R226" s="38">
        <f t="shared" si="172"/>
        <v>0</v>
      </c>
      <c r="S226" s="38">
        <f t="shared" si="172"/>
        <v>0</v>
      </c>
      <c r="T226" s="38">
        <f t="shared" si="172"/>
        <v>0</v>
      </c>
      <c r="U226" s="38">
        <f t="shared" si="172"/>
        <v>0</v>
      </c>
      <c r="V226" s="38">
        <f t="shared" si="172"/>
        <v>0</v>
      </c>
      <c r="W226" s="38">
        <f t="shared" si="172"/>
        <v>0</v>
      </c>
      <c r="X226" s="38">
        <f t="shared" si="172"/>
        <v>0</v>
      </c>
      <c r="Y226" s="38">
        <f t="shared" si="172"/>
        <v>0</v>
      </c>
      <c r="Z226" s="38">
        <f t="shared" si="172"/>
        <v>0</v>
      </c>
      <c r="AA226" s="38">
        <f t="shared" si="172"/>
        <v>0</v>
      </c>
      <c r="AB226" s="38">
        <f t="shared" si="172"/>
        <v>0</v>
      </c>
      <c r="AC226" s="38">
        <f t="shared" si="172"/>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SUMPRODUCT(LEN(A226:BC226))</f>
        <v>63</v>
      </c>
      <c r="BF226" s="39">
        <f t="shared" ref="BF226:BF227" si="173">BE226+BF225</f>
        <v>3326</v>
      </c>
    </row>
    <row r="227" spans="2:58" s="38" customFormat="1" hidden="1" x14ac:dyDescent="0.25">
      <c r="B227" s="38" t="s">
        <v>60</v>
      </c>
      <c r="F227" s="38" t="str">
        <f t="shared" si="171"/>
        <v>Under 10</v>
      </c>
      <c r="M227" s="38" t="str">
        <f>"Counter "&amp;B227</f>
        <v>Counter Under 10</v>
      </c>
      <c r="N227" s="38">
        <f>COUNTA(N64:N93)</f>
        <v>0</v>
      </c>
      <c r="O227" s="38">
        <f t="shared" ref="O227:AC227" si="174">COUNTA(O64:O93)</f>
        <v>0</v>
      </c>
      <c r="P227" s="38">
        <f t="shared" si="174"/>
        <v>0</v>
      </c>
      <c r="Q227" s="38">
        <f t="shared" si="174"/>
        <v>0</v>
      </c>
      <c r="R227" s="38">
        <f t="shared" si="174"/>
        <v>0</v>
      </c>
      <c r="S227" s="38">
        <f t="shared" si="174"/>
        <v>0</v>
      </c>
      <c r="T227" s="38">
        <f t="shared" si="174"/>
        <v>0</v>
      </c>
      <c r="U227" s="38">
        <f t="shared" si="174"/>
        <v>0</v>
      </c>
      <c r="V227" s="38">
        <f t="shared" si="174"/>
        <v>0</v>
      </c>
      <c r="W227" s="38">
        <f t="shared" si="174"/>
        <v>0</v>
      </c>
      <c r="X227" s="38">
        <f t="shared" si="174"/>
        <v>0</v>
      </c>
      <c r="Y227" s="38">
        <f t="shared" si="174"/>
        <v>0</v>
      </c>
      <c r="Z227" s="38">
        <f t="shared" si="174"/>
        <v>0</v>
      </c>
      <c r="AA227" s="38">
        <f t="shared" si="174"/>
        <v>0</v>
      </c>
      <c r="AB227" s="38">
        <f t="shared" si="174"/>
        <v>0</v>
      </c>
      <c r="AC227" s="38">
        <f t="shared" si="174"/>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SUMPRODUCT(LEN(A227:BC227))</f>
        <v>66</v>
      </c>
      <c r="BF227" s="39">
        <f t="shared" si="173"/>
        <v>3392</v>
      </c>
    </row>
    <row r="228" spans="2:58" s="38" customFormat="1" hidden="1" x14ac:dyDescent="0.25">
      <c r="B228" s="38" t="s">
        <v>26</v>
      </c>
      <c r="F228" s="38" t="str">
        <f t="shared" si="171"/>
        <v>EAD</v>
      </c>
      <c r="M228" s="38" t="str">
        <f>"Counter "&amp;B228</f>
        <v>Counter EAD</v>
      </c>
      <c r="N228" s="38">
        <f>COUNTA(N94:N103)</f>
        <v>0</v>
      </c>
      <c r="O228" s="38">
        <f t="shared" ref="O228:AC228" si="175">COUNTA(O94:O103)</f>
        <v>0</v>
      </c>
      <c r="P228" s="38">
        <f t="shared" si="175"/>
        <v>0</v>
      </c>
      <c r="Q228" s="38">
        <f t="shared" si="175"/>
        <v>0</v>
      </c>
      <c r="R228" s="38">
        <f t="shared" si="175"/>
        <v>0</v>
      </c>
      <c r="S228" s="38">
        <f t="shared" si="175"/>
        <v>0</v>
      </c>
      <c r="T228" s="38">
        <f t="shared" si="175"/>
        <v>0</v>
      </c>
      <c r="U228" s="38">
        <f t="shared" si="175"/>
        <v>0</v>
      </c>
      <c r="V228" s="38">
        <f t="shared" si="175"/>
        <v>0</v>
      </c>
      <c r="W228" s="38">
        <f t="shared" si="175"/>
        <v>0</v>
      </c>
      <c r="X228" s="38">
        <f t="shared" si="175"/>
        <v>0</v>
      </c>
      <c r="Y228" s="38">
        <f t="shared" si="175"/>
        <v>0</v>
      </c>
      <c r="Z228" s="38">
        <f t="shared" si="175"/>
        <v>0</v>
      </c>
      <c r="AA228" s="38">
        <f t="shared" si="175"/>
        <v>0</v>
      </c>
      <c r="AB228" s="38">
        <f t="shared" si="175"/>
        <v>0</v>
      </c>
      <c r="AC228" s="38">
        <f t="shared" si="175"/>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SUMPRODUCT(LEN(A228:BC228))</f>
        <v>51</v>
      </c>
      <c r="BF228" s="39">
        <f t="shared" ref="BF228" si="176">BF227-BE228</f>
        <v>3341</v>
      </c>
    </row>
    <row r="229" spans="2:58" s="38" customFormat="1" hidden="1" x14ac:dyDescent="0.25">
      <c r="B229" s="38" t="s">
        <v>54</v>
      </c>
      <c r="F229" s="38" t="str">
        <f t="shared" si="171"/>
        <v>Under 12</v>
      </c>
      <c r="M229" s="38" t="str">
        <f>"Counter "&amp;B229</f>
        <v>Counter Under 12</v>
      </c>
      <c r="N229" s="38">
        <f>COUNTA(N104:N133)</f>
        <v>0</v>
      </c>
      <c r="O229" s="38">
        <f t="shared" ref="O229:AC229" si="177">COUNTA(O104:O133)</f>
        <v>0</v>
      </c>
      <c r="P229" s="38">
        <f t="shared" si="177"/>
        <v>0</v>
      </c>
      <c r="Q229" s="38">
        <f t="shared" si="177"/>
        <v>0</v>
      </c>
      <c r="R229" s="38">
        <f t="shared" si="177"/>
        <v>0</v>
      </c>
      <c r="S229" s="38">
        <f t="shared" si="177"/>
        <v>0</v>
      </c>
      <c r="T229" s="38">
        <f t="shared" si="177"/>
        <v>0</v>
      </c>
      <c r="U229" s="38">
        <f t="shared" si="177"/>
        <v>0</v>
      </c>
      <c r="V229" s="38">
        <f t="shared" si="177"/>
        <v>0</v>
      </c>
      <c r="W229" s="38">
        <f t="shared" si="177"/>
        <v>0</v>
      </c>
      <c r="X229" s="38">
        <f t="shared" si="177"/>
        <v>0</v>
      </c>
      <c r="Y229" s="38">
        <f t="shared" si="177"/>
        <v>0</v>
      </c>
      <c r="Z229" s="38">
        <f t="shared" si="177"/>
        <v>0</v>
      </c>
      <c r="AA229" s="38">
        <f t="shared" si="177"/>
        <v>0</v>
      </c>
      <c r="AB229" s="38">
        <f t="shared" si="177"/>
        <v>0</v>
      </c>
      <c r="AC229" s="38">
        <f t="shared" si="177"/>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SUMPRODUCT(LEN(A229:BC229))</f>
        <v>66</v>
      </c>
      <c r="BF229" s="39">
        <f t="shared" ref="BF229:BF230" si="178">BE229+BF228</f>
        <v>3407</v>
      </c>
    </row>
    <row r="230" spans="2:58" s="38" customFormat="1" hidden="1" x14ac:dyDescent="0.25">
      <c r="B230" s="38" t="s">
        <v>56</v>
      </c>
      <c r="F230" s="38" t="str">
        <f t="shared" si="171"/>
        <v>Under 14</v>
      </c>
      <c r="M230" s="38" t="str">
        <f>"Counter "&amp;B230</f>
        <v>Counter Under 14</v>
      </c>
      <c r="N230" s="38">
        <f>COUNTA(N134:N163)</f>
        <v>0</v>
      </c>
      <c r="O230" s="38">
        <f t="shared" ref="O230:AC230" si="179">COUNTA(O134:O163)</f>
        <v>0</v>
      </c>
      <c r="P230" s="38">
        <f t="shared" si="179"/>
        <v>0</v>
      </c>
      <c r="Q230" s="38">
        <f t="shared" si="179"/>
        <v>0</v>
      </c>
      <c r="R230" s="38">
        <f t="shared" si="179"/>
        <v>0</v>
      </c>
      <c r="S230" s="38">
        <f t="shared" si="179"/>
        <v>0</v>
      </c>
      <c r="T230" s="38">
        <f t="shared" si="179"/>
        <v>0</v>
      </c>
      <c r="U230" s="38">
        <f t="shared" si="179"/>
        <v>0</v>
      </c>
      <c r="V230" s="38">
        <f t="shared" si="179"/>
        <v>0</v>
      </c>
      <c r="W230" s="38">
        <f t="shared" si="179"/>
        <v>0</v>
      </c>
      <c r="X230" s="38">
        <f t="shared" si="179"/>
        <v>0</v>
      </c>
      <c r="Y230" s="38">
        <f t="shared" si="179"/>
        <v>0</v>
      </c>
      <c r="Z230" s="38">
        <f t="shared" si="179"/>
        <v>0</v>
      </c>
      <c r="AA230" s="38">
        <f t="shared" si="179"/>
        <v>0</v>
      </c>
      <c r="AB230" s="38">
        <f t="shared" si="179"/>
        <v>0</v>
      </c>
      <c r="AC230" s="38">
        <f t="shared" si="179"/>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SUMPRODUCT(LEN(A230:BC230))</f>
        <v>66</v>
      </c>
      <c r="BF230" s="39">
        <f t="shared" si="178"/>
        <v>3473</v>
      </c>
    </row>
    <row r="231" spans="2:58" s="38" customFormat="1" hidden="1" x14ac:dyDescent="0.25">
      <c r="B231" s="38" t="s">
        <v>55</v>
      </c>
      <c r="F231" s="38" t="str">
        <f t="shared" si="171"/>
        <v>Under 16</v>
      </c>
      <c r="M231" s="38" t="str">
        <f>"Counter "&amp;B231</f>
        <v>Counter Under 16</v>
      </c>
      <c r="N231" s="38">
        <f>COUNTA(N164:N193)</f>
        <v>0</v>
      </c>
      <c r="O231" s="38">
        <f t="shared" ref="O231:AC231" si="180">COUNTA(O164:O193)</f>
        <v>0</v>
      </c>
      <c r="P231" s="38">
        <f t="shared" si="180"/>
        <v>0</v>
      </c>
      <c r="Q231" s="38">
        <f t="shared" si="180"/>
        <v>0</v>
      </c>
      <c r="R231" s="38">
        <f t="shared" si="180"/>
        <v>0</v>
      </c>
      <c r="S231" s="38">
        <f t="shared" si="180"/>
        <v>0</v>
      </c>
      <c r="T231" s="38">
        <f t="shared" si="180"/>
        <v>0</v>
      </c>
      <c r="U231" s="38">
        <f t="shared" si="180"/>
        <v>0</v>
      </c>
      <c r="V231" s="38">
        <f t="shared" si="180"/>
        <v>0</v>
      </c>
      <c r="W231" s="38">
        <f t="shared" si="180"/>
        <v>0</v>
      </c>
      <c r="X231" s="38">
        <f t="shared" si="180"/>
        <v>0</v>
      </c>
      <c r="Y231" s="38">
        <f t="shared" si="180"/>
        <v>0</v>
      </c>
      <c r="Z231" s="38">
        <f t="shared" si="180"/>
        <v>0</v>
      </c>
      <c r="AA231" s="38">
        <f t="shared" si="180"/>
        <v>0</v>
      </c>
      <c r="AB231" s="38">
        <f t="shared" si="180"/>
        <v>0</v>
      </c>
      <c r="AC231" s="38">
        <f t="shared" si="180"/>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SUMPRODUCT(LEN(A231:BC231))</f>
        <v>66</v>
      </c>
      <c r="BF231" s="39">
        <f t="shared" ref="BF231" si="181">BF230-BE231</f>
        <v>3407</v>
      </c>
    </row>
    <row r="232" spans="2:58" s="38" customFormat="1" hidden="1" x14ac:dyDescent="0.25">
      <c r="B232" s="38" t="s">
        <v>57</v>
      </c>
      <c r="F232" s="38" t="str">
        <f t="shared" si="171"/>
        <v>Under 19</v>
      </c>
      <c r="M232" s="38" t="str">
        <f>"Counter "&amp;B232</f>
        <v>Counter Under 19</v>
      </c>
      <c r="N232" s="38">
        <f>COUNTA(N194:N223)</f>
        <v>0</v>
      </c>
      <c r="O232" s="38">
        <f t="shared" ref="O232:AC232" si="182">COUNTA(O194:O223)</f>
        <v>0</v>
      </c>
      <c r="P232" s="38">
        <f t="shared" si="182"/>
        <v>0</v>
      </c>
      <c r="Q232" s="38">
        <f t="shared" si="182"/>
        <v>0</v>
      </c>
      <c r="R232" s="38">
        <f t="shared" si="182"/>
        <v>0</v>
      </c>
      <c r="S232" s="38">
        <f t="shared" si="182"/>
        <v>0</v>
      </c>
      <c r="T232" s="38">
        <f t="shared" si="182"/>
        <v>0</v>
      </c>
      <c r="U232" s="38">
        <f t="shared" si="182"/>
        <v>0</v>
      </c>
      <c r="V232" s="38">
        <f t="shared" si="182"/>
        <v>0</v>
      </c>
      <c r="W232" s="38">
        <f t="shared" si="182"/>
        <v>0</v>
      </c>
      <c r="X232" s="38">
        <f t="shared" si="182"/>
        <v>0</v>
      </c>
      <c r="Y232" s="38">
        <f t="shared" si="182"/>
        <v>0</v>
      </c>
      <c r="Z232" s="38">
        <f t="shared" si="182"/>
        <v>0</v>
      </c>
      <c r="AA232" s="38">
        <f t="shared" si="182"/>
        <v>0</v>
      </c>
      <c r="AB232" s="38">
        <f t="shared" si="182"/>
        <v>0</v>
      </c>
      <c r="AC232" s="38">
        <f t="shared" si="182"/>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SUMPRODUCT(LEN(A232:BC232))</f>
        <v>66</v>
      </c>
      <c r="BF232" s="39">
        <f t="shared" ref="BF232:BF233" si="183">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SUMPRODUCT(LEN(A233:BC233))</f>
        <v>18</v>
      </c>
      <c r="BF233" s="39">
        <f t="shared" si="183"/>
        <v>3491</v>
      </c>
    </row>
    <row r="234" spans="2:58" s="38" customFormat="1" hidden="1" x14ac:dyDescent="0.25">
      <c r="B234" s="38" t="s">
        <v>58</v>
      </c>
      <c r="F234" s="38" t="str">
        <f>B234</f>
        <v>Under 6</v>
      </c>
      <c r="M234" s="38" t="str">
        <f>"Error "&amp;B234</f>
        <v>Error Under 6</v>
      </c>
      <c r="N234" s="38">
        <f>IF(N225&gt;7,1,0)</f>
        <v>0</v>
      </c>
      <c r="O234" s="38">
        <f t="shared" ref="O234:AC234" si="184">IF(O225&gt;7,1,0)</f>
        <v>0</v>
      </c>
      <c r="P234" s="38">
        <f t="shared" si="184"/>
        <v>0</v>
      </c>
      <c r="Q234" s="38">
        <f t="shared" si="184"/>
        <v>0</v>
      </c>
      <c r="R234" s="38">
        <f t="shared" si="184"/>
        <v>0</v>
      </c>
      <c r="S234" s="38">
        <f t="shared" si="184"/>
        <v>0</v>
      </c>
      <c r="T234" s="38">
        <f t="shared" si="184"/>
        <v>0</v>
      </c>
      <c r="U234" s="38">
        <f t="shared" si="184"/>
        <v>0</v>
      </c>
      <c r="V234" s="38">
        <f t="shared" si="184"/>
        <v>0</v>
      </c>
      <c r="W234" s="38">
        <f t="shared" si="184"/>
        <v>0</v>
      </c>
      <c r="X234" s="38">
        <f t="shared" si="184"/>
        <v>0</v>
      </c>
      <c r="Y234" s="38">
        <f t="shared" si="184"/>
        <v>0</v>
      </c>
      <c r="Z234" s="38">
        <f t="shared" si="184"/>
        <v>0</v>
      </c>
      <c r="AA234" s="38">
        <f t="shared" si="184"/>
        <v>0</v>
      </c>
      <c r="AB234" s="38">
        <f t="shared" si="184"/>
        <v>0</v>
      </c>
      <c r="AC234" s="38">
        <f t="shared" si="184"/>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SUMPRODUCT(LEN(A234:BC234))</f>
        <v>61</v>
      </c>
      <c r="BF234" s="39">
        <f t="shared" ref="BF234" si="185">BF233-BE234</f>
        <v>3430</v>
      </c>
    </row>
    <row r="235" spans="2:58" s="38" customFormat="1" hidden="1" x14ac:dyDescent="0.25">
      <c r="B235" s="38" t="s">
        <v>59</v>
      </c>
      <c r="F235" s="38" t="str">
        <f t="shared" ref="F235:F241" si="186">B235</f>
        <v>Under 8</v>
      </c>
      <c r="M235" s="38" t="str">
        <f>"Error "&amp;B235</f>
        <v>Error Under 8</v>
      </c>
      <c r="N235" s="38">
        <f t="shared" ref="N235:AC235" si="187">IF(N226&gt;7,1,0)</f>
        <v>0</v>
      </c>
      <c r="O235" s="38">
        <f t="shared" si="187"/>
        <v>0</v>
      </c>
      <c r="P235" s="38">
        <f t="shared" si="187"/>
        <v>0</v>
      </c>
      <c r="Q235" s="38">
        <f t="shared" si="187"/>
        <v>0</v>
      </c>
      <c r="R235" s="38">
        <f t="shared" si="187"/>
        <v>0</v>
      </c>
      <c r="S235" s="38">
        <f t="shared" si="187"/>
        <v>0</v>
      </c>
      <c r="T235" s="38">
        <f t="shared" si="187"/>
        <v>0</v>
      </c>
      <c r="U235" s="38">
        <f t="shared" si="187"/>
        <v>0</v>
      </c>
      <c r="V235" s="38">
        <f t="shared" si="187"/>
        <v>0</v>
      </c>
      <c r="W235" s="38">
        <f t="shared" si="187"/>
        <v>0</v>
      </c>
      <c r="X235" s="38">
        <f t="shared" si="187"/>
        <v>0</v>
      </c>
      <c r="Y235" s="38">
        <f t="shared" si="187"/>
        <v>0</v>
      </c>
      <c r="Z235" s="38">
        <f t="shared" si="187"/>
        <v>0</v>
      </c>
      <c r="AA235" s="38">
        <f t="shared" si="187"/>
        <v>0</v>
      </c>
      <c r="AB235" s="38">
        <f t="shared" si="187"/>
        <v>0</v>
      </c>
      <c r="AC235" s="38">
        <f t="shared" si="187"/>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SUMPRODUCT(LEN(A235:BC235))</f>
        <v>61</v>
      </c>
      <c r="BF235" s="39">
        <f t="shared" ref="BF235:BF236" si="188">BE235+BF234</f>
        <v>3491</v>
      </c>
    </row>
    <row r="236" spans="2:58" s="38" customFormat="1" hidden="1" x14ac:dyDescent="0.25">
      <c r="B236" s="38" t="s">
        <v>60</v>
      </c>
      <c r="F236" s="38" t="str">
        <f t="shared" si="186"/>
        <v>Under 10</v>
      </c>
      <c r="M236" s="38" t="str">
        <f>"Error "&amp;B236</f>
        <v>Error Under 10</v>
      </c>
      <c r="N236" s="38">
        <f>IF(N227&gt;7,1,0)</f>
        <v>0</v>
      </c>
      <c r="O236" s="38">
        <f t="shared" ref="O236:AC236" si="189">IF(O227&gt;7,1,0)</f>
        <v>0</v>
      </c>
      <c r="P236" s="38">
        <f t="shared" si="189"/>
        <v>0</v>
      </c>
      <c r="Q236" s="38">
        <f t="shared" si="189"/>
        <v>0</v>
      </c>
      <c r="R236" s="38">
        <f t="shared" si="189"/>
        <v>0</v>
      </c>
      <c r="S236" s="38">
        <f t="shared" si="189"/>
        <v>0</v>
      </c>
      <c r="T236" s="38">
        <f t="shared" si="189"/>
        <v>0</v>
      </c>
      <c r="U236" s="38">
        <f t="shared" si="189"/>
        <v>0</v>
      </c>
      <c r="V236" s="38">
        <f t="shared" si="189"/>
        <v>0</v>
      </c>
      <c r="W236" s="38">
        <f t="shared" si="189"/>
        <v>0</v>
      </c>
      <c r="X236" s="38">
        <f t="shared" si="189"/>
        <v>0</v>
      </c>
      <c r="Y236" s="38">
        <f t="shared" si="189"/>
        <v>0</v>
      </c>
      <c r="Z236" s="38">
        <f t="shared" si="189"/>
        <v>0</v>
      </c>
      <c r="AA236" s="38">
        <f t="shared" si="189"/>
        <v>0</v>
      </c>
      <c r="AB236" s="38">
        <f t="shared" si="189"/>
        <v>0</v>
      </c>
      <c r="AC236" s="38">
        <f t="shared" si="189"/>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SUMPRODUCT(LEN(A236:BC236))</f>
        <v>64</v>
      </c>
      <c r="BF236" s="39">
        <f t="shared" si="188"/>
        <v>3555</v>
      </c>
    </row>
    <row r="237" spans="2:58" s="38" customFormat="1" hidden="1" x14ac:dyDescent="0.25">
      <c r="B237" s="38" t="s">
        <v>26</v>
      </c>
      <c r="F237" s="38" t="str">
        <f t="shared" si="186"/>
        <v>EAD</v>
      </c>
      <c r="M237" s="38" t="str">
        <f>"Error "&amp;B237</f>
        <v>Error EAD</v>
      </c>
      <c r="N237" s="38">
        <f>IF(N228&gt;7,1,0)</f>
        <v>0</v>
      </c>
      <c r="O237" s="38">
        <f t="shared" ref="O237:AC237" si="190">IF(O228&gt;7,1,0)</f>
        <v>0</v>
      </c>
      <c r="P237" s="38">
        <f t="shared" si="190"/>
        <v>0</v>
      </c>
      <c r="Q237" s="38">
        <f t="shared" si="190"/>
        <v>0</v>
      </c>
      <c r="R237" s="38">
        <f t="shared" si="190"/>
        <v>0</v>
      </c>
      <c r="S237" s="38">
        <f t="shared" si="190"/>
        <v>0</v>
      </c>
      <c r="T237" s="38">
        <f t="shared" si="190"/>
        <v>0</v>
      </c>
      <c r="U237" s="38">
        <f t="shared" si="190"/>
        <v>0</v>
      </c>
      <c r="V237" s="38">
        <f t="shared" si="190"/>
        <v>0</v>
      </c>
      <c r="W237" s="38">
        <f t="shared" si="190"/>
        <v>0</v>
      </c>
      <c r="X237" s="38">
        <f t="shared" si="190"/>
        <v>0</v>
      </c>
      <c r="Y237" s="38">
        <f t="shared" si="190"/>
        <v>0</v>
      </c>
      <c r="Z237" s="38">
        <f t="shared" si="190"/>
        <v>0</v>
      </c>
      <c r="AA237" s="38">
        <f t="shared" si="190"/>
        <v>0</v>
      </c>
      <c r="AB237" s="38">
        <f t="shared" si="190"/>
        <v>0</v>
      </c>
      <c r="AC237" s="38">
        <f t="shared" si="190"/>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SUMPRODUCT(LEN(A237:BC237))</f>
        <v>49</v>
      </c>
      <c r="BF237" s="39">
        <f t="shared" ref="BF237" si="191">BF236-BE237</f>
        <v>3506</v>
      </c>
    </row>
    <row r="238" spans="2:58" s="38" customFormat="1" hidden="1" x14ac:dyDescent="0.25">
      <c r="B238" s="38" t="s">
        <v>54</v>
      </c>
      <c r="F238" s="38" t="str">
        <f t="shared" si="186"/>
        <v>Under 12</v>
      </c>
      <c r="M238" s="38" t="str">
        <f>"Error "&amp;B238</f>
        <v>Error Under 12</v>
      </c>
      <c r="N238" s="38">
        <f>IF(N229&gt;3,1,0)</f>
        <v>0</v>
      </c>
      <c r="O238" s="38">
        <f t="shared" ref="O238:AC238" si="192">IF(O229&gt;3,1,0)</f>
        <v>0</v>
      </c>
      <c r="P238" s="38">
        <f t="shared" si="192"/>
        <v>0</v>
      </c>
      <c r="Q238" s="38">
        <f t="shared" si="192"/>
        <v>0</v>
      </c>
      <c r="R238" s="38">
        <f t="shared" si="192"/>
        <v>0</v>
      </c>
      <c r="S238" s="38">
        <f t="shared" si="192"/>
        <v>0</v>
      </c>
      <c r="T238" s="38">
        <f t="shared" si="192"/>
        <v>0</v>
      </c>
      <c r="U238" s="38">
        <f t="shared" si="192"/>
        <v>0</v>
      </c>
      <c r="V238" s="38">
        <f t="shared" si="192"/>
        <v>0</v>
      </c>
      <c r="W238" s="38">
        <f t="shared" si="192"/>
        <v>0</v>
      </c>
      <c r="X238" s="38">
        <f t="shared" si="192"/>
        <v>0</v>
      </c>
      <c r="Y238" s="38">
        <f t="shared" si="192"/>
        <v>0</v>
      </c>
      <c r="Z238" s="38">
        <f t="shared" si="192"/>
        <v>0</v>
      </c>
      <c r="AA238" s="38">
        <f t="shared" si="192"/>
        <v>0</v>
      </c>
      <c r="AB238" s="38">
        <f t="shared" si="192"/>
        <v>0</v>
      </c>
      <c r="AC238" s="38">
        <f t="shared" si="192"/>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SUMPRODUCT(LEN(A238:BC238))</f>
        <v>64</v>
      </c>
      <c r="BF238" s="39">
        <f t="shared" ref="BF238:BF239" si="193">BE238+BF237</f>
        <v>3570</v>
      </c>
    </row>
    <row r="239" spans="2:58" s="38" customFormat="1" hidden="1" x14ac:dyDescent="0.25">
      <c r="B239" s="38" t="s">
        <v>56</v>
      </c>
      <c r="F239" s="38" t="str">
        <f t="shared" si="186"/>
        <v>Under 14</v>
      </c>
      <c r="M239" s="38" t="str">
        <f>"Error "&amp;B239</f>
        <v>Error Under 14</v>
      </c>
      <c r="N239" s="38">
        <f t="shared" ref="N239:AC241" si="194">IF(N230&gt;3,1,0)</f>
        <v>0</v>
      </c>
      <c r="O239" s="38">
        <f t="shared" si="194"/>
        <v>0</v>
      </c>
      <c r="P239" s="38">
        <f t="shared" si="194"/>
        <v>0</v>
      </c>
      <c r="Q239" s="38">
        <f t="shared" si="194"/>
        <v>0</v>
      </c>
      <c r="R239" s="38">
        <f t="shared" si="194"/>
        <v>0</v>
      </c>
      <c r="S239" s="38">
        <f t="shared" si="194"/>
        <v>0</v>
      </c>
      <c r="T239" s="38">
        <f t="shared" si="194"/>
        <v>0</v>
      </c>
      <c r="U239" s="38">
        <f t="shared" si="194"/>
        <v>0</v>
      </c>
      <c r="V239" s="38">
        <f t="shared" si="194"/>
        <v>0</v>
      </c>
      <c r="W239" s="38">
        <f t="shared" si="194"/>
        <v>0</v>
      </c>
      <c r="X239" s="38">
        <f t="shared" si="194"/>
        <v>0</v>
      </c>
      <c r="Y239" s="38">
        <f t="shared" si="194"/>
        <v>0</v>
      </c>
      <c r="Z239" s="38">
        <f t="shared" si="194"/>
        <v>0</v>
      </c>
      <c r="AA239" s="38">
        <f t="shared" si="194"/>
        <v>0</v>
      </c>
      <c r="AB239" s="38">
        <f t="shared" si="194"/>
        <v>0</v>
      </c>
      <c r="AC239" s="38">
        <f t="shared" si="194"/>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SUMPRODUCT(LEN(A239:BC239))</f>
        <v>64</v>
      </c>
      <c r="BF239" s="39">
        <f t="shared" si="193"/>
        <v>3634</v>
      </c>
    </row>
    <row r="240" spans="2:58" s="38" customFormat="1" hidden="1" x14ac:dyDescent="0.25">
      <c r="B240" s="38" t="s">
        <v>55</v>
      </c>
      <c r="F240" s="38" t="str">
        <f t="shared" si="186"/>
        <v>Under 16</v>
      </c>
      <c r="M240" s="38" t="str">
        <f>"Error "&amp;B240</f>
        <v>Error Under 16</v>
      </c>
      <c r="N240" s="38">
        <f t="shared" si="194"/>
        <v>0</v>
      </c>
      <c r="O240" s="38">
        <f t="shared" si="194"/>
        <v>0</v>
      </c>
      <c r="P240" s="38">
        <f t="shared" si="194"/>
        <v>0</v>
      </c>
      <c r="Q240" s="38">
        <f t="shared" si="194"/>
        <v>0</v>
      </c>
      <c r="R240" s="38">
        <f t="shared" si="194"/>
        <v>0</v>
      </c>
      <c r="S240" s="38">
        <f t="shared" si="194"/>
        <v>0</v>
      </c>
      <c r="T240" s="38">
        <f t="shared" si="194"/>
        <v>0</v>
      </c>
      <c r="U240" s="38">
        <f t="shared" si="194"/>
        <v>0</v>
      </c>
      <c r="V240" s="38">
        <f t="shared" si="194"/>
        <v>0</v>
      </c>
      <c r="W240" s="38">
        <f t="shared" si="194"/>
        <v>0</v>
      </c>
      <c r="X240" s="38">
        <f t="shared" si="194"/>
        <v>0</v>
      </c>
      <c r="Y240" s="38">
        <f t="shared" si="194"/>
        <v>0</v>
      </c>
      <c r="Z240" s="38">
        <f t="shared" si="194"/>
        <v>0</v>
      </c>
      <c r="AA240" s="38">
        <f t="shared" si="194"/>
        <v>0</v>
      </c>
      <c r="AB240" s="38">
        <f t="shared" si="194"/>
        <v>0</v>
      </c>
      <c r="AC240" s="38">
        <f t="shared" si="194"/>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SUMPRODUCT(LEN(A240:BC240))</f>
        <v>64</v>
      </c>
      <c r="BF240" s="39">
        <f t="shared" ref="BF240" si="195">BF239-BE240</f>
        <v>3570</v>
      </c>
    </row>
    <row r="241" spans="1:58" s="38" customFormat="1" hidden="1" x14ac:dyDescent="0.25">
      <c r="B241" s="38" t="s">
        <v>57</v>
      </c>
      <c r="F241" s="38" t="str">
        <f t="shared" si="186"/>
        <v>Under 19</v>
      </c>
      <c r="M241" s="38" t="str">
        <f>"Error "&amp;B241</f>
        <v>Error Under 19</v>
      </c>
      <c r="N241" s="38">
        <f t="shared" si="194"/>
        <v>0</v>
      </c>
      <c r="O241" s="38">
        <f t="shared" si="194"/>
        <v>0</v>
      </c>
      <c r="P241" s="38">
        <f t="shared" si="194"/>
        <v>0</v>
      </c>
      <c r="Q241" s="38">
        <f t="shared" si="194"/>
        <v>0</v>
      </c>
      <c r="R241" s="38">
        <f t="shared" si="194"/>
        <v>0</v>
      </c>
      <c r="S241" s="38">
        <f t="shared" si="194"/>
        <v>0</v>
      </c>
      <c r="T241" s="38">
        <f t="shared" si="194"/>
        <v>0</v>
      </c>
      <c r="U241" s="38">
        <f t="shared" si="194"/>
        <v>0</v>
      </c>
      <c r="V241" s="38">
        <f t="shared" si="194"/>
        <v>0</v>
      </c>
      <c r="W241" s="38">
        <f t="shared" si="194"/>
        <v>0</v>
      </c>
      <c r="X241" s="38">
        <f t="shared" si="194"/>
        <v>0</v>
      </c>
      <c r="Y241" s="38">
        <f t="shared" si="194"/>
        <v>0</v>
      </c>
      <c r="Z241" s="38">
        <f t="shared" si="194"/>
        <v>0</v>
      </c>
      <c r="AA241" s="38">
        <f t="shared" si="194"/>
        <v>0</v>
      </c>
      <c r="AB241" s="38">
        <f t="shared" si="194"/>
        <v>0</v>
      </c>
      <c r="AC241" s="38">
        <f t="shared" si="194"/>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SUMPRODUCT(LEN(A241:BC241))</f>
        <v>83</v>
      </c>
      <c r="BF241" s="39">
        <f t="shared" ref="BF241:BF242" si="196">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SUMPRODUCT(LEN(A242:BC242))</f>
        <v>18</v>
      </c>
      <c r="BF242" s="39">
        <f t="shared" si="196"/>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SUMPRODUCT(LEN(A243:BC243))</f>
        <v>18</v>
      </c>
      <c r="BF243" s="39">
        <f t="shared" ref="BF243" si="197">BF242-BE243</f>
        <v>3653</v>
      </c>
    </row>
    <row r="244" spans="1:58" s="25" customFormat="1" ht="31.5" hidden="1" customHeight="1" x14ac:dyDescent="0.25">
      <c r="A244" s="150" t="s">
        <v>31</v>
      </c>
      <c r="B244" s="152" t="s">
        <v>8</v>
      </c>
      <c r="C244" s="152"/>
      <c r="D244" s="152"/>
      <c r="E244" s="152"/>
      <c r="F244" s="152"/>
      <c r="G244" s="152"/>
      <c r="H244" s="152"/>
      <c r="I244" s="152"/>
      <c r="J244" s="152"/>
      <c r="K244" s="159" t="s">
        <v>15</v>
      </c>
      <c r="L244" s="160"/>
      <c r="M244" s="168" t="s">
        <v>43</v>
      </c>
      <c r="N244" s="169"/>
      <c r="O244" s="169"/>
      <c r="P244" s="169"/>
      <c r="Q244" s="169"/>
      <c r="R244" s="169"/>
      <c r="S244" s="169"/>
      <c r="T244" s="169"/>
      <c r="U244" s="169"/>
      <c r="V244" s="169"/>
      <c r="W244" s="169"/>
      <c r="X244" s="169"/>
      <c r="Y244" s="169"/>
      <c r="Z244" s="169"/>
      <c r="AA244" s="169"/>
      <c r="AB244" s="169"/>
      <c r="AC244" s="170"/>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SUMPRODUCT(LEN(A244:BC244))</f>
        <v>191</v>
      </c>
      <c r="BF244" s="39">
        <f t="shared" ref="BF244:BF245" si="198">BE244+BF243</f>
        <v>3844</v>
      </c>
    </row>
    <row r="245" spans="1:58" s="26" customFormat="1" ht="45" hidden="1" x14ac:dyDescent="0.25">
      <c r="A245" s="151"/>
      <c r="B245" s="74" t="s">
        <v>9</v>
      </c>
      <c r="C245" s="74" t="s">
        <v>10</v>
      </c>
      <c r="D245" s="75" t="s">
        <v>69</v>
      </c>
      <c r="E245" s="74" t="s">
        <v>11</v>
      </c>
      <c r="F245" s="75" t="s">
        <v>47</v>
      </c>
      <c r="G245" s="75" t="s">
        <v>32</v>
      </c>
      <c r="H245" s="74" t="s">
        <v>12</v>
      </c>
      <c r="I245" s="74" t="s">
        <v>13</v>
      </c>
      <c r="J245" s="74" t="s">
        <v>14</v>
      </c>
      <c r="K245" s="72" t="s">
        <v>9</v>
      </c>
      <c r="L245" s="72" t="s">
        <v>16</v>
      </c>
      <c r="M245" s="171" t="s">
        <v>28</v>
      </c>
      <c r="N245" s="171" t="s">
        <v>61</v>
      </c>
      <c r="O245" s="171" t="s">
        <v>62</v>
      </c>
      <c r="P245" s="171" t="s">
        <v>49</v>
      </c>
      <c r="Q245" s="171" t="s">
        <v>50</v>
      </c>
      <c r="R245" s="171" t="s">
        <v>51</v>
      </c>
      <c r="S245" s="171" t="s">
        <v>48</v>
      </c>
      <c r="T245" s="171" t="s">
        <v>19</v>
      </c>
      <c r="U245" s="171" t="s">
        <v>21</v>
      </c>
      <c r="V245" s="171" t="s">
        <v>23</v>
      </c>
      <c r="W245" s="171" t="s">
        <v>17</v>
      </c>
      <c r="X245" s="171" t="s">
        <v>20</v>
      </c>
      <c r="Y245" s="171" t="s">
        <v>22</v>
      </c>
      <c r="Z245" s="171" t="s">
        <v>24</v>
      </c>
      <c r="AA245" s="171" t="s">
        <v>18</v>
      </c>
      <c r="AB245" s="171" t="s">
        <v>52</v>
      </c>
      <c r="AC245" s="171"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SUMPRODUCT(LEN(A245:BC245))</f>
        <v>458</v>
      </c>
      <c r="BF245" s="39">
        <f t="shared" si="198"/>
        <v>4302</v>
      </c>
    </row>
    <row r="246" spans="1:58" s="50" customFormat="1" ht="15.75" hidden="1" thickBot="1" x14ac:dyDescent="0.3">
      <c r="A246" s="88"/>
      <c r="B246" s="76"/>
      <c r="C246" s="76"/>
      <c r="D246" s="125">
        <v>36130</v>
      </c>
      <c r="E246" s="76"/>
      <c r="F246" s="77"/>
      <c r="G246" s="77"/>
      <c r="H246" s="76"/>
      <c r="I246" s="76"/>
      <c r="J246" s="76"/>
      <c r="K246" s="73"/>
      <c r="L246" s="73"/>
      <c r="M246" s="172"/>
      <c r="N246" s="172"/>
      <c r="O246" s="172"/>
      <c r="P246" s="172"/>
      <c r="Q246" s="172"/>
      <c r="R246" s="172"/>
      <c r="S246" s="172"/>
      <c r="T246" s="172"/>
      <c r="U246" s="172"/>
      <c r="V246" s="172"/>
      <c r="W246" s="172"/>
      <c r="X246" s="172"/>
      <c r="Y246" s="172"/>
      <c r="Z246" s="172"/>
      <c r="AA246" s="172"/>
      <c r="AB246" s="172"/>
      <c r="AC246" s="172"/>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SUMPRODUCT(LEN(A246:BC246))</f>
        <v>23</v>
      </c>
      <c r="BF246" s="39">
        <f t="shared" ref="BF246" si="199">BF245-BE246</f>
        <v>4279</v>
      </c>
    </row>
    <row r="247" spans="1:58" s="39" customFormat="1" x14ac:dyDescent="0.25">
      <c r="A247" s="78">
        <v>1</v>
      </c>
      <c r="B247" s="89"/>
      <c r="C247" s="89"/>
      <c r="D247" s="126"/>
      <c r="E247" s="90" t="s">
        <v>70</v>
      </c>
      <c r="F247" s="90" t="s">
        <v>58</v>
      </c>
      <c r="G247" s="89"/>
      <c r="H247" s="89"/>
      <c r="I247" s="89"/>
      <c r="J247" s="89"/>
      <c r="K247" s="83"/>
      <c r="L247" s="83"/>
      <c r="M247" s="90" t="str">
        <f>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00">COUNTA(N247:AC247)</f>
        <v>0</v>
      </c>
      <c r="AY247" s="39">
        <f>IF(AX247&gt;3,1,0)</f>
        <v>0</v>
      </c>
      <c r="BA247" s="173">
        <v>42925</v>
      </c>
      <c r="BB247" s="173">
        <v>40544</v>
      </c>
      <c r="BC247" s="39">
        <f>IF(D247&gt;0,(IF(D247&gt;BA247,1,(IF(D247&lt;BB247,1,0)))),0)</f>
        <v>0</v>
      </c>
      <c r="BE247" s="104">
        <f>SUMPRODUCT(LEN(A247:BC247))</f>
        <v>45</v>
      </c>
      <c r="BF247" s="39">
        <f t="shared" ref="BF247:BF248" si="201">BE247+BF246</f>
        <v>4324</v>
      </c>
    </row>
    <row r="248" spans="1:58" s="39" customFormat="1" x14ac:dyDescent="0.25">
      <c r="A248" s="79">
        <v>2</v>
      </c>
      <c r="B248" s="91"/>
      <c r="C248" s="91"/>
      <c r="D248" s="127"/>
      <c r="E248" s="92" t="s">
        <v>70</v>
      </c>
      <c r="F248" s="92" t="s">
        <v>58</v>
      </c>
      <c r="G248" s="91"/>
      <c r="H248" s="91"/>
      <c r="I248" s="91"/>
      <c r="J248" s="91"/>
      <c r="K248" s="84"/>
      <c r="L248" s="84"/>
      <c r="M248" s="92" t="str">
        <f>IF(B248&gt;0,B248 &amp; " ("&amp;F248&amp;")","")</f>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00"/>
        <v>0</v>
      </c>
      <c r="AY248" s="39">
        <f t="shared" ref="AY248:AY311" si="202">IF(AX248&gt;3,1,0)</f>
        <v>0</v>
      </c>
      <c r="BA248" s="43">
        <f>BA247</f>
        <v>42925</v>
      </c>
      <c r="BB248" s="43">
        <f>BB247</f>
        <v>40544</v>
      </c>
      <c r="BC248" s="39">
        <f>IF(D248&gt;0,(IF(D248&gt;BA248,1,(IF(D248&lt;BB248,1,0)))),0)</f>
        <v>0</v>
      </c>
      <c r="BE248" s="104">
        <f>SUMPRODUCT(LEN(A248:BC248))</f>
        <v>45</v>
      </c>
      <c r="BF248" s="39">
        <f t="shared" si="201"/>
        <v>4369</v>
      </c>
    </row>
    <row r="249" spans="1:58" s="39" customFormat="1" x14ac:dyDescent="0.25">
      <c r="A249" s="79">
        <v>3</v>
      </c>
      <c r="B249" s="91"/>
      <c r="C249" s="91"/>
      <c r="D249" s="127"/>
      <c r="E249" s="92" t="s">
        <v>70</v>
      </c>
      <c r="F249" s="92" t="s">
        <v>58</v>
      </c>
      <c r="G249" s="91"/>
      <c r="H249" s="91"/>
      <c r="I249" s="91"/>
      <c r="J249" s="91"/>
      <c r="K249" s="84"/>
      <c r="L249" s="84"/>
      <c r="M249" s="92" t="str">
        <f>IF(B249&gt;0,B249 &amp; " ("&amp;F249&amp;")","")</f>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00"/>
        <v>0</v>
      </c>
      <c r="AY249" s="39">
        <f t="shared" si="202"/>
        <v>0</v>
      </c>
      <c r="BA249" s="43">
        <f t="shared" ref="BA249:BA276" si="203">BA248</f>
        <v>42925</v>
      </c>
      <c r="BB249" s="43">
        <f t="shared" ref="BB249:BB276" si="204">BB248</f>
        <v>40544</v>
      </c>
      <c r="BC249" s="39">
        <f>IF(D249&gt;0,(IF(D249&gt;BA249,1,(IF(D249&lt;BB249,1,0)))),0)</f>
        <v>0</v>
      </c>
      <c r="BE249" s="104">
        <f>SUMPRODUCT(LEN(A249:BC249))</f>
        <v>45</v>
      </c>
      <c r="BF249" s="39">
        <f t="shared" ref="BF249" si="205">BF248-BE249</f>
        <v>4324</v>
      </c>
    </row>
    <row r="250" spans="1:58" s="39" customFormat="1" x14ac:dyDescent="0.25">
      <c r="A250" s="79">
        <v>4</v>
      </c>
      <c r="B250" s="91"/>
      <c r="C250" s="91"/>
      <c r="D250" s="127"/>
      <c r="E250" s="92" t="s">
        <v>70</v>
      </c>
      <c r="F250" s="92" t="s">
        <v>58</v>
      </c>
      <c r="G250" s="91"/>
      <c r="H250" s="91"/>
      <c r="I250" s="91"/>
      <c r="J250" s="91"/>
      <c r="K250" s="84"/>
      <c r="L250" s="84"/>
      <c r="M250" s="92" t="str">
        <f>IF(B250&gt;0,B250 &amp; " ("&amp;F250&amp;")","")</f>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00"/>
        <v>0</v>
      </c>
      <c r="AY250" s="39">
        <f t="shared" si="202"/>
        <v>0</v>
      </c>
      <c r="BA250" s="43">
        <f t="shared" si="203"/>
        <v>42925</v>
      </c>
      <c r="BB250" s="43">
        <f t="shared" si="204"/>
        <v>40544</v>
      </c>
      <c r="BC250" s="39">
        <f>IF(D250&gt;0,(IF(D250&gt;BA250,1,(IF(D250&lt;BB250,1,0)))),0)</f>
        <v>0</v>
      </c>
      <c r="BE250" s="104">
        <f>SUMPRODUCT(LEN(A250:BC250))</f>
        <v>45</v>
      </c>
      <c r="BF250" s="39">
        <f t="shared" ref="BF250:BF251" si="206">BE250+BF249</f>
        <v>4369</v>
      </c>
    </row>
    <row r="251" spans="1:58" s="39" customFormat="1" x14ac:dyDescent="0.25">
      <c r="A251" s="79">
        <v>5</v>
      </c>
      <c r="B251" s="91"/>
      <c r="C251" s="91"/>
      <c r="D251" s="127"/>
      <c r="E251" s="92" t="s">
        <v>70</v>
      </c>
      <c r="F251" s="92" t="s">
        <v>58</v>
      </c>
      <c r="G251" s="91"/>
      <c r="H251" s="91"/>
      <c r="I251" s="91"/>
      <c r="J251" s="91"/>
      <c r="K251" s="84"/>
      <c r="L251" s="84"/>
      <c r="M251" s="92" t="str">
        <f>IF(B251&gt;0,B251 &amp; " ("&amp;F251&amp;")","")</f>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00"/>
        <v>0</v>
      </c>
      <c r="AY251" s="39">
        <f t="shared" si="202"/>
        <v>0</v>
      </c>
      <c r="BA251" s="43">
        <f t="shared" si="203"/>
        <v>42925</v>
      </c>
      <c r="BB251" s="43">
        <f t="shared" si="204"/>
        <v>40544</v>
      </c>
      <c r="BC251" s="39">
        <f>IF(D251&gt;0,(IF(D251&gt;BA251,1,(IF(D251&lt;BB251,1,0)))),0)</f>
        <v>0</v>
      </c>
      <c r="BE251" s="104">
        <f>SUMPRODUCT(LEN(A251:BC251))</f>
        <v>45</v>
      </c>
      <c r="BF251" s="39">
        <f t="shared" si="206"/>
        <v>4414</v>
      </c>
    </row>
    <row r="252" spans="1:58" s="39" customFormat="1" x14ac:dyDescent="0.25">
      <c r="A252" s="79">
        <v>6</v>
      </c>
      <c r="B252" s="91"/>
      <c r="C252" s="91"/>
      <c r="D252" s="127"/>
      <c r="E252" s="92" t="s">
        <v>70</v>
      </c>
      <c r="F252" s="92" t="s">
        <v>58</v>
      </c>
      <c r="G252" s="91"/>
      <c r="H252" s="91"/>
      <c r="I252" s="91"/>
      <c r="J252" s="91"/>
      <c r="K252" s="84"/>
      <c r="L252" s="84"/>
      <c r="M252" s="92" t="str">
        <f>IF(B252&gt;0,B252 &amp; " ("&amp;F252&amp;")","")</f>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00"/>
        <v>0</v>
      </c>
      <c r="AY252" s="39">
        <f t="shared" si="202"/>
        <v>0</v>
      </c>
      <c r="BA252" s="43">
        <f t="shared" si="203"/>
        <v>42925</v>
      </c>
      <c r="BB252" s="43">
        <f t="shared" si="204"/>
        <v>40544</v>
      </c>
      <c r="BC252" s="39">
        <f>IF(D252&gt;0,(IF(D252&gt;BA252,1,(IF(D252&lt;BB252,1,0)))),0)</f>
        <v>0</v>
      </c>
      <c r="BE252" s="104">
        <f>SUMPRODUCT(LEN(A252:BC252))</f>
        <v>45</v>
      </c>
      <c r="BF252" s="39">
        <f t="shared" ref="BF252" si="207">BF251-BE252</f>
        <v>4369</v>
      </c>
    </row>
    <row r="253" spans="1:58" s="39" customFormat="1" x14ac:dyDescent="0.25">
      <c r="A253" s="79">
        <v>7</v>
      </c>
      <c r="B253" s="91"/>
      <c r="C253" s="91"/>
      <c r="D253" s="127"/>
      <c r="E253" s="92" t="s">
        <v>70</v>
      </c>
      <c r="F253" s="92" t="s">
        <v>58</v>
      </c>
      <c r="G253" s="91"/>
      <c r="H253" s="91"/>
      <c r="I253" s="91"/>
      <c r="J253" s="91"/>
      <c r="K253" s="84"/>
      <c r="L253" s="84"/>
      <c r="M253" s="92" t="str">
        <f>IF(B253&gt;0,B253 &amp; " ("&amp;F253&amp;")","")</f>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00"/>
        <v>0</v>
      </c>
      <c r="AY253" s="39">
        <f t="shared" si="202"/>
        <v>0</v>
      </c>
      <c r="BA253" s="43">
        <f t="shared" si="203"/>
        <v>42925</v>
      </c>
      <c r="BB253" s="43">
        <f t="shared" si="204"/>
        <v>40544</v>
      </c>
      <c r="BC253" s="39">
        <f>IF(D253&gt;0,(IF(D253&gt;BA253,1,(IF(D253&lt;BB253,1,0)))),0)</f>
        <v>0</v>
      </c>
      <c r="BE253" s="104">
        <f>SUMPRODUCT(LEN(A253:BC253))</f>
        <v>45</v>
      </c>
      <c r="BF253" s="39">
        <f t="shared" ref="BF253:BF254" si="208">BE253+BF252</f>
        <v>4414</v>
      </c>
    </row>
    <row r="254" spans="1:58" s="39" customFormat="1" x14ac:dyDescent="0.25">
      <c r="A254" s="79">
        <v>8</v>
      </c>
      <c r="B254" s="91"/>
      <c r="C254" s="91"/>
      <c r="D254" s="127"/>
      <c r="E254" s="92" t="s">
        <v>70</v>
      </c>
      <c r="F254" s="92" t="s">
        <v>58</v>
      </c>
      <c r="G254" s="91"/>
      <c r="H254" s="91"/>
      <c r="I254" s="91"/>
      <c r="J254" s="91"/>
      <c r="K254" s="84"/>
      <c r="L254" s="84"/>
      <c r="M254" s="92" t="str">
        <f>IF(B254&gt;0,B254 &amp; " ("&amp;F254&amp;")","")</f>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00"/>
        <v>0</v>
      </c>
      <c r="AY254" s="39">
        <f t="shared" si="202"/>
        <v>0</v>
      </c>
      <c r="BA254" s="43">
        <f t="shared" si="203"/>
        <v>42925</v>
      </c>
      <c r="BB254" s="43">
        <f t="shared" si="204"/>
        <v>40544</v>
      </c>
      <c r="BC254" s="39">
        <f>IF(D254&gt;0,(IF(D254&gt;BA254,1,(IF(D254&lt;BB254,1,0)))),0)</f>
        <v>0</v>
      </c>
      <c r="BE254" s="104">
        <f>SUMPRODUCT(LEN(A254:BC254))</f>
        <v>45</v>
      </c>
      <c r="BF254" s="39">
        <f t="shared" si="208"/>
        <v>4459</v>
      </c>
    </row>
    <row r="255" spans="1:58" s="39" customFormat="1" x14ac:dyDescent="0.25">
      <c r="A255" s="79">
        <v>9</v>
      </c>
      <c r="B255" s="91"/>
      <c r="C255" s="91"/>
      <c r="D255" s="127"/>
      <c r="E255" s="92" t="s">
        <v>70</v>
      </c>
      <c r="F255" s="92" t="s">
        <v>58</v>
      </c>
      <c r="G255" s="91"/>
      <c r="H255" s="91"/>
      <c r="I255" s="91"/>
      <c r="J255" s="91"/>
      <c r="K255" s="84"/>
      <c r="L255" s="84"/>
      <c r="M255" s="92" t="str">
        <f>IF(B255&gt;0,B255 &amp; " ("&amp;F255&amp;")","")</f>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00"/>
        <v>0</v>
      </c>
      <c r="AY255" s="39">
        <f t="shared" si="202"/>
        <v>0</v>
      </c>
      <c r="BA255" s="43">
        <f t="shared" si="203"/>
        <v>42925</v>
      </c>
      <c r="BB255" s="43">
        <f t="shared" si="204"/>
        <v>40544</v>
      </c>
      <c r="BC255" s="39">
        <f>IF(D255&gt;0,(IF(D255&gt;BA255,1,(IF(D255&lt;BB255,1,0)))),0)</f>
        <v>0</v>
      </c>
      <c r="BE255" s="104">
        <f>SUMPRODUCT(LEN(A255:BC255))</f>
        <v>45</v>
      </c>
      <c r="BF255" s="39">
        <f t="shared" ref="BF255" si="209">BF254-BE255</f>
        <v>4414</v>
      </c>
    </row>
    <row r="256" spans="1:58" s="39" customFormat="1" x14ac:dyDescent="0.25">
      <c r="A256" s="79">
        <v>10</v>
      </c>
      <c r="B256" s="91"/>
      <c r="C256" s="91"/>
      <c r="D256" s="127"/>
      <c r="E256" s="92" t="s">
        <v>70</v>
      </c>
      <c r="F256" s="92" t="s">
        <v>58</v>
      </c>
      <c r="G256" s="91"/>
      <c r="H256" s="91"/>
      <c r="I256" s="91"/>
      <c r="J256" s="91"/>
      <c r="K256" s="84"/>
      <c r="L256" s="84"/>
      <c r="M256" s="92" t="str">
        <f>IF(B256&gt;0,B256 &amp; " ("&amp;F256&amp;")","")</f>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00"/>
        <v>0</v>
      </c>
      <c r="AY256" s="39">
        <f t="shared" si="202"/>
        <v>0</v>
      </c>
      <c r="BA256" s="43">
        <f t="shared" si="203"/>
        <v>42925</v>
      </c>
      <c r="BB256" s="43">
        <f t="shared" si="204"/>
        <v>40544</v>
      </c>
      <c r="BC256" s="39">
        <f>IF(D256&gt;0,(IF(D256&gt;BA256,1,(IF(D256&lt;BB256,1,0)))),0)</f>
        <v>0</v>
      </c>
      <c r="BE256" s="104">
        <f>SUMPRODUCT(LEN(A256:BC256))</f>
        <v>46</v>
      </c>
      <c r="BF256" s="39">
        <f t="shared" ref="BF256:BF257" si="210">BE256+BF255</f>
        <v>4460</v>
      </c>
    </row>
    <row r="257" spans="1:58" s="39" customFormat="1" x14ac:dyDescent="0.25">
      <c r="A257" s="79">
        <v>11</v>
      </c>
      <c r="B257" s="91"/>
      <c r="C257" s="91"/>
      <c r="D257" s="127"/>
      <c r="E257" s="92" t="s">
        <v>70</v>
      </c>
      <c r="F257" s="92" t="s">
        <v>58</v>
      </c>
      <c r="G257" s="91"/>
      <c r="H257" s="91"/>
      <c r="I257" s="91"/>
      <c r="J257" s="91"/>
      <c r="K257" s="84"/>
      <c r="L257" s="84"/>
      <c r="M257" s="92" t="str">
        <f>IF(B257&gt;0,B257 &amp; " ("&amp;F257&amp;")","")</f>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00"/>
        <v>0</v>
      </c>
      <c r="AY257" s="39">
        <f t="shared" si="202"/>
        <v>0</v>
      </c>
      <c r="BA257" s="43">
        <f t="shared" si="203"/>
        <v>42925</v>
      </c>
      <c r="BB257" s="43">
        <f t="shared" si="204"/>
        <v>40544</v>
      </c>
      <c r="BC257" s="39">
        <f>IF(D257&gt;0,(IF(D257&gt;BA257,1,(IF(D257&lt;BB257,1,0)))),0)</f>
        <v>0</v>
      </c>
      <c r="BE257" s="104">
        <f>SUMPRODUCT(LEN(A257:BC257))</f>
        <v>46</v>
      </c>
      <c r="BF257" s="39">
        <f t="shared" si="210"/>
        <v>4506</v>
      </c>
    </row>
    <row r="258" spans="1:58" s="39" customFormat="1" x14ac:dyDescent="0.25">
      <c r="A258" s="79">
        <v>12</v>
      </c>
      <c r="B258" s="91"/>
      <c r="C258" s="91"/>
      <c r="D258" s="127"/>
      <c r="E258" s="92" t="s">
        <v>70</v>
      </c>
      <c r="F258" s="92" t="s">
        <v>58</v>
      </c>
      <c r="G258" s="91"/>
      <c r="H258" s="91"/>
      <c r="I258" s="91"/>
      <c r="J258" s="91"/>
      <c r="K258" s="84"/>
      <c r="L258" s="84"/>
      <c r="M258" s="92" t="str">
        <f>IF(B258&gt;0,B258 &amp; " ("&amp;F258&amp;")","")</f>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00"/>
        <v>0</v>
      </c>
      <c r="AY258" s="39">
        <f t="shared" si="202"/>
        <v>0</v>
      </c>
      <c r="BA258" s="43">
        <f t="shared" si="203"/>
        <v>42925</v>
      </c>
      <c r="BB258" s="43">
        <f t="shared" si="204"/>
        <v>40544</v>
      </c>
      <c r="BC258" s="39">
        <f>IF(D258&gt;0,(IF(D258&gt;BA258,1,(IF(D258&lt;BB258,1,0)))),0)</f>
        <v>0</v>
      </c>
      <c r="BE258" s="104">
        <f>SUMPRODUCT(LEN(A258:BC258))</f>
        <v>46</v>
      </c>
      <c r="BF258" s="39">
        <f t="shared" ref="BF258" si="211">BF257-BE258</f>
        <v>4460</v>
      </c>
    </row>
    <row r="259" spans="1:58" s="39" customFormat="1" x14ac:dyDescent="0.25">
      <c r="A259" s="79">
        <v>13</v>
      </c>
      <c r="B259" s="91"/>
      <c r="C259" s="91"/>
      <c r="D259" s="127"/>
      <c r="E259" s="92" t="s">
        <v>70</v>
      </c>
      <c r="F259" s="92" t="s">
        <v>58</v>
      </c>
      <c r="G259" s="91"/>
      <c r="H259" s="91"/>
      <c r="I259" s="91"/>
      <c r="J259" s="91"/>
      <c r="K259" s="84"/>
      <c r="L259" s="84"/>
      <c r="M259" s="92" t="str">
        <f>IF(B259&gt;0,B259 &amp; " ("&amp;F259&amp;")","")</f>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00"/>
        <v>0</v>
      </c>
      <c r="AY259" s="39">
        <f t="shared" si="202"/>
        <v>0</v>
      </c>
      <c r="BA259" s="43">
        <f t="shared" si="203"/>
        <v>42925</v>
      </c>
      <c r="BB259" s="43">
        <f t="shared" si="204"/>
        <v>40544</v>
      </c>
      <c r="BC259" s="39">
        <f>IF(D259&gt;0,(IF(D259&gt;BA259,1,(IF(D259&lt;BB259,1,0)))),0)</f>
        <v>0</v>
      </c>
      <c r="BE259" s="104">
        <f>SUMPRODUCT(LEN(A259:BC259))</f>
        <v>46</v>
      </c>
      <c r="BF259" s="39">
        <f t="shared" ref="BF259:BF260" si="212">BE259+BF258</f>
        <v>4506</v>
      </c>
    </row>
    <row r="260" spans="1:58" s="39" customFormat="1" x14ac:dyDescent="0.25">
      <c r="A260" s="79">
        <v>14</v>
      </c>
      <c r="B260" s="91"/>
      <c r="C260" s="91"/>
      <c r="D260" s="127"/>
      <c r="E260" s="92" t="s">
        <v>70</v>
      </c>
      <c r="F260" s="92" t="s">
        <v>58</v>
      </c>
      <c r="G260" s="91"/>
      <c r="H260" s="91"/>
      <c r="I260" s="91"/>
      <c r="J260" s="91"/>
      <c r="K260" s="84"/>
      <c r="L260" s="84"/>
      <c r="M260" s="92" t="str">
        <f>IF(B260&gt;0,B260 &amp; " ("&amp;F260&amp;")","")</f>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00"/>
        <v>0</v>
      </c>
      <c r="AY260" s="39">
        <f t="shared" si="202"/>
        <v>0</v>
      </c>
      <c r="BA260" s="43">
        <f t="shared" si="203"/>
        <v>42925</v>
      </c>
      <c r="BB260" s="43">
        <f t="shared" si="204"/>
        <v>40544</v>
      </c>
      <c r="BC260" s="39">
        <f>IF(D260&gt;0,(IF(D260&gt;BA260,1,(IF(D260&lt;BB260,1,0)))),0)</f>
        <v>0</v>
      </c>
      <c r="BE260" s="104">
        <f>SUMPRODUCT(LEN(A260:BC260))</f>
        <v>46</v>
      </c>
      <c r="BF260" s="39">
        <f t="shared" si="212"/>
        <v>4552</v>
      </c>
    </row>
    <row r="261" spans="1:58" s="39" customFormat="1" x14ac:dyDescent="0.25">
      <c r="A261" s="79">
        <v>15</v>
      </c>
      <c r="B261" s="91"/>
      <c r="C261" s="91"/>
      <c r="D261" s="127"/>
      <c r="E261" s="92" t="s">
        <v>70</v>
      </c>
      <c r="F261" s="92" t="s">
        <v>58</v>
      </c>
      <c r="G261" s="91"/>
      <c r="H261" s="91"/>
      <c r="I261" s="91"/>
      <c r="J261" s="91"/>
      <c r="K261" s="84"/>
      <c r="L261" s="84"/>
      <c r="M261" s="92" t="str">
        <f>IF(B261&gt;0,B261 &amp; " ("&amp;F261&amp;")","")</f>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00"/>
        <v>0</v>
      </c>
      <c r="AY261" s="39">
        <f t="shared" si="202"/>
        <v>0</v>
      </c>
      <c r="BA261" s="43">
        <f t="shared" si="203"/>
        <v>42925</v>
      </c>
      <c r="BB261" s="43">
        <f t="shared" si="204"/>
        <v>40544</v>
      </c>
      <c r="BC261" s="39">
        <f>IF(D261&gt;0,(IF(D261&gt;BA261,1,(IF(D261&lt;BB261,1,0)))),0)</f>
        <v>0</v>
      </c>
      <c r="BE261" s="104">
        <f>SUMPRODUCT(LEN(A261:BC261))</f>
        <v>46</v>
      </c>
      <c r="BF261" s="39">
        <f t="shared" ref="BF261" si="213">BF260-BE261</f>
        <v>4506</v>
      </c>
    </row>
    <row r="262" spans="1:58" s="39" customFormat="1" x14ac:dyDescent="0.25">
      <c r="A262" s="79">
        <v>16</v>
      </c>
      <c r="B262" s="91"/>
      <c r="C262" s="91"/>
      <c r="D262" s="127"/>
      <c r="E262" s="92" t="s">
        <v>70</v>
      </c>
      <c r="F262" s="92" t="s">
        <v>58</v>
      </c>
      <c r="G262" s="91"/>
      <c r="H262" s="91"/>
      <c r="I262" s="91"/>
      <c r="J262" s="91"/>
      <c r="K262" s="84"/>
      <c r="L262" s="84"/>
      <c r="M262" s="92" t="str">
        <f>IF(B262&gt;0,B262 &amp; " ("&amp;F262&amp;")","")</f>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00"/>
        <v>0</v>
      </c>
      <c r="AY262" s="39">
        <f t="shared" si="202"/>
        <v>0</v>
      </c>
      <c r="BA262" s="43">
        <f t="shared" si="203"/>
        <v>42925</v>
      </c>
      <c r="BB262" s="43">
        <f t="shared" si="204"/>
        <v>40544</v>
      </c>
      <c r="BC262" s="39">
        <f>IF(D262&gt;0,(IF(D262&gt;BA262,1,(IF(D262&lt;BB262,1,0)))),0)</f>
        <v>0</v>
      </c>
      <c r="BE262" s="104">
        <f>SUMPRODUCT(LEN(A262:BC262))</f>
        <v>46</v>
      </c>
      <c r="BF262" s="39">
        <f t="shared" ref="BF262:BF263" si="214">BE262+BF261</f>
        <v>4552</v>
      </c>
    </row>
    <row r="263" spans="1:58" s="39" customFormat="1" x14ac:dyDescent="0.25">
      <c r="A263" s="79">
        <v>17</v>
      </c>
      <c r="B263" s="91"/>
      <c r="C263" s="91"/>
      <c r="D263" s="127"/>
      <c r="E263" s="92" t="s">
        <v>70</v>
      </c>
      <c r="F263" s="92" t="s">
        <v>58</v>
      </c>
      <c r="G263" s="91"/>
      <c r="H263" s="91"/>
      <c r="I263" s="91"/>
      <c r="J263" s="91"/>
      <c r="K263" s="84"/>
      <c r="L263" s="84"/>
      <c r="M263" s="92" t="str">
        <f>IF(B263&gt;0,B263 &amp; " ("&amp;F263&amp;")","")</f>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00"/>
        <v>0</v>
      </c>
      <c r="AY263" s="39">
        <f t="shared" si="202"/>
        <v>0</v>
      </c>
      <c r="BA263" s="43">
        <f t="shared" si="203"/>
        <v>42925</v>
      </c>
      <c r="BB263" s="43">
        <f t="shared" si="204"/>
        <v>40544</v>
      </c>
      <c r="BC263" s="39">
        <f>IF(D263&gt;0,(IF(D263&gt;BA263,1,(IF(D263&lt;BB263,1,0)))),0)</f>
        <v>0</v>
      </c>
      <c r="BE263" s="104">
        <f>SUMPRODUCT(LEN(A263:BC263))</f>
        <v>46</v>
      </c>
      <c r="BF263" s="39">
        <f t="shared" si="214"/>
        <v>4598</v>
      </c>
    </row>
    <row r="264" spans="1:58" s="39" customFormat="1" x14ac:dyDescent="0.25">
      <c r="A264" s="79">
        <v>18</v>
      </c>
      <c r="B264" s="91"/>
      <c r="C264" s="91"/>
      <c r="D264" s="127"/>
      <c r="E264" s="92" t="s">
        <v>70</v>
      </c>
      <c r="F264" s="92" t="s">
        <v>58</v>
      </c>
      <c r="G264" s="91"/>
      <c r="H264" s="91"/>
      <c r="I264" s="91"/>
      <c r="J264" s="91"/>
      <c r="K264" s="84"/>
      <c r="L264" s="84"/>
      <c r="M264" s="92" t="str">
        <f>IF(B264&gt;0,B264 &amp; " ("&amp;F264&amp;")","")</f>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00"/>
        <v>0</v>
      </c>
      <c r="AY264" s="39">
        <f t="shared" si="202"/>
        <v>0</v>
      </c>
      <c r="BA264" s="43">
        <f t="shared" si="203"/>
        <v>42925</v>
      </c>
      <c r="BB264" s="43">
        <f t="shared" si="204"/>
        <v>40544</v>
      </c>
      <c r="BC264" s="39">
        <f>IF(D264&gt;0,(IF(D264&gt;BA264,1,(IF(D264&lt;BB264,1,0)))),0)</f>
        <v>0</v>
      </c>
      <c r="BE264" s="104">
        <f>SUMPRODUCT(LEN(A264:BC264))</f>
        <v>46</v>
      </c>
      <c r="BF264" s="39">
        <f t="shared" ref="BF264" si="215">BF263-BE264</f>
        <v>4552</v>
      </c>
    </row>
    <row r="265" spans="1:58" s="39" customFormat="1" x14ac:dyDescent="0.25">
      <c r="A265" s="79">
        <v>19</v>
      </c>
      <c r="B265" s="91"/>
      <c r="C265" s="91"/>
      <c r="D265" s="127"/>
      <c r="E265" s="92" t="s">
        <v>70</v>
      </c>
      <c r="F265" s="92" t="s">
        <v>58</v>
      </c>
      <c r="G265" s="91"/>
      <c r="H265" s="91"/>
      <c r="I265" s="91"/>
      <c r="J265" s="91"/>
      <c r="K265" s="84"/>
      <c r="L265" s="84"/>
      <c r="M265" s="92" t="str">
        <f>IF(B265&gt;0,B265 &amp; " ("&amp;F265&amp;")","")</f>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00"/>
        <v>0</v>
      </c>
      <c r="AY265" s="39">
        <f t="shared" si="202"/>
        <v>0</v>
      </c>
      <c r="BA265" s="43">
        <f t="shared" si="203"/>
        <v>42925</v>
      </c>
      <c r="BB265" s="43">
        <f t="shared" si="204"/>
        <v>40544</v>
      </c>
      <c r="BC265" s="39">
        <f>IF(D265&gt;0,(IF(D265&gt;BA265,1,(IF(D265&lt;BB265,1,0)))),0)</f>
        <v>0</v>
      </c>
      <c r="BE265" s="104">
        <f>SUMPRODUCT(LEN(A265:BC265))</f>
        <v>46</v>
      </c>
      <c r="BF265" s="39">
        <f t="shared" ref="BF265:BF266" si="216">BE265+BF264</f>
        <v>4598</v>
      </c>
    </row>
    <row r="266" spans="1:58" s="39" customFormat="1" x14ac:dyDescent="0.25">
      <c r="A266" s="79">
        <v>20</v>
      </c>
      <c r="B266" s="91"/>
      <c r="C266" s="91"/>
      <c r="D266" s="127"/>
      <c r="E266" s="92" t="s">
        <v>70</v>
      </c>
      <c r="F266" s="92" t="s">
        <v>58</v>
      </c>
      <c r="G266" s="91"/>
      <c r="H266" s="91"/>
      <c r="I266" s="91"/>
      <c r="J266" s="91"/>
      <c r="K266" s="84"/>
      <c r="L266" s="84"/>
      <c r="M266" s="92" t="str">
        <f>IF(B266&gt;0,B266 &amp; " ("&amp;F266&amp;")","")</f>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00"/>
        <v>0</v>
      </c>
      <c r="AY266" s="39">
        <f t="shared" si="202"/>
        <v>0</v>
      </c>
      <c r="BA266" s="43">
        <f t="shared" si="203"/>
        <v>42925</v>
      </c>
      <c r="BB266" s="43">
        <f t="shared" si="204"/>
        <v>40544</v>
      </c>
      <c r="BC266" s="39">
        <f>IF(D266&gt;0,(IF(D266&gt;BA266,1,(IF(D266&lt;BB266,1,0)))),0)</f>
        <v>0</v>
      </c>
      <c r="BE266" s="104">
        <f>SUMPRODUCT(LEN(A266:BC266))</f>
        <v>46</v>
      </c>
      <c r="BF266" s="39">
        <f t="shared" si="216"/>
        <v>4644</v>
      </c>
    </row>
    <row r="267" spans="1:58" s="39" customFormat="1" x14ac:dyDescent="0.25">
      <c r="A267" s="79">
        <v>21</v>
      </c>
      <c r="B267" s="91"/>
      <c r="C267" s="91"/>
      <c r="D267" s="127"/>
      <c r="E267" s="92" t="s">
        <v>70</v>
      </c>
      <c r="F267" s="92" t="s">
        <v>58</v>
      </c>
      <c r="G267" s="91"/>
      <c r="H267" s="91"/>
      <c r="I267" s="91"/>
      <c r="J267" s="91"/>
      <c r="K267" s="84"/>
      <c r="L267" s="84"/>
      <c r="M267" s="92" t="str">
        <f>IF(B267&gt;0,B267 &amp; " ("&amp;F267&amp;")","")</f>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00"/>
        <v>0</v>
      </c>
      <c r="AY267" s="39">
        <f t="shared" si="202"/>
        <v>0</v>
      </c>
      <c r="BA267" s="43">
        <f t="shared" si="203"/>
        <v>42925</v>
      </c>
      <c r="BB267" s="43">
        <f t="shared" si="204"/>
        <v>40544</v>
      </c>
      <c r="BC267" s="39">
        <f>IF(D267&gt;0,(IF(D267&gt;BA267,1,(IF(D267&lt;BB267,1,0)))),0)</f>
        <v>0</v>
      </c>
      <c r="BE267" s="104">
        <f>SUMPRODUCT(LEN(A267:BC267))</f>
        <v>46</v>
      </c>
      <c r="BF267" s="39">
        <f t="shared" ref="BF267" si="217">BF266-BE267</f>
        <v>4598</v>
      </c>
    </row>
    <row r="268" spans="1:58" s="39" customFormat="1" x14ac:dyDescent="0.25">
      <c r="A268" s="79">
        <v>22</v>
      </c>
      <c r="B268" s="91"/>
      <c r="C268" s="91"/>
      <c r="D268" s="127"/>
      <c r="E268" s="92" t="s">
        <v>70</v>
      </c>
      <c r="F268" s="92" t="s">
        <v>58</v>
      </c>
      <c r="G268" s="91"/>
      <c r="H268" s="91"/>
      <c r="I268" s="91"/>
      <c r="J268" s="91"/>
      <c r="K268" s="84"/>
      <c r="L268" s="84"/>
      <c r="M268" s="92" t="str">
        <f>IF(B268&gt;0,B268 &amp; " ("&amp;F268&amp;")","")</f>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00"/>
        <v>0</v>
      </c>
      <c r="AY268" s="39">
        <f t="shared" si="202"/>
        <v>0</v>
      </c>
      <c r="BA268" s="43">
        <f t="shared" si="203"/>
        <v>42925</v>
      </c>
      <c r="BB268" s="43">
        <f t="shared" si="204"/>
        <v>40544</v>
      </c>
      <c r="BC268" s="39">
        <f>IF(D268&gt;0,(IF(D268&gt;BA268,1,(IF(D268&lt;BB268,1,0)))),0)</f>
        <v>0</v>
      </c>
      <c r="BE268" s="104">
        <f>SUMPRODUCT(LEN(A268:BC268))</f>
        <v>46</v>
      </c>
      <c r="BF268" s="39">
        <f t="shared" ref="BF268:BF269" si="218">BE268+BF267</f>
        <v>4644</v>
      </c>
    </row>
    <row r="269" spans="1:58" s="39" customFormat="1" x14ac:dyDescent="0.25">
      <c r="A269" s="79">
        <v>23</v>
      </c>
      <c r="B269" s="91"/>
      <c r="C269" s="91"/>
      <c r="D269" s="127"/>
      <c r="E269" s="92" t="s">
        <v>70</v>
      </c>
      <c r="F269" s="92" t="s">
        <v>58</v>
      </c>
      <c r="G269" s="91"/>
      <c r="H269" s="91"/>
      <c r="I269" s="91"/>
      <c r="J269" s="91"/>
      <c r="K269" s="84"/>
      <c r="L269" s="84"/>
      <c r="M269" s="92" t="str">
        <f>IF(B269&gt;0,B269 &amp; " ("&amp;F269&amp;")","")</f>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00"/>
        <v>0</v>
      </c>
      <c r="AY269" s="39">
        <f t="shared" si="202"/>
        <v>0</v>
      </c>
      <c r="BA269" s="43">
        <f t="shared" si="203"/>
        <v>42925</v>
      </c>
      <c r="BB269" s="43">
        <f t="shared" si="204"/>
        <v>40544</v>
      </c>
      <c r="BC269" s="39">
        <f>IF(D269&gt;0,(IF(D269&gt;BA269,1,(IF(D269&lt;BB269,1,0)))),0)</f>
        <v>0</v>
      </c>
      <c r="BE269" s="104">
        <f>SUMPRODUCT(LEN(A269:BC269))</f>
        <v>46</v>
      </c>
      <c r="BF269" s="39">
        <f t="shared" si="218"/>
        <v>4690</v>
      </c>
    </row>
    <row r="270" spans="1:58" s="39" customFormat="1" x14ac:dyDescent="0.25">
      <c r="A270" s="79">
        <v>24</v>
      </c>
      <c r="B270" s="91"/>
      <c r="C270" s="91"/>
      <c r="D270" s="127"/>
      <c r="E270" s="92" t="s">
        <v>70</v>
      </c>
      <c r="F270" s="92" t="s">
        <v>58</v>
      </c>
      <c r="G270" s="91"/>
      <c r="H270" s="91"/>
      <c r="I270" s="91"/>
      <c r="J270" s="91"/>
      <c r="K270" s="84"/>
      <c r="L270" s="84"/>
      <c r="M270" s="92" t="str">
        <f>IF(B270&gt;0,B270 &amp; " ("&amp;F270&amp;")","")</f>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00"/>
        <v>0</v>
      </c>
      <c r="AY270" s="39">
        <f t="shared" si="202"/>
        <v>0</v>
      </c>
      <c r="BA270" s="43">
        <f t="shared" si="203"/>
        <v>42925</v>
      </c>
      <c r="BB270" s="43">
        <f t="shared" si="204"/>
        <v>40544</v>
      </c>
      <c r="BC270" s="39">
        <f>IF(D270&gt;0,(IF(D270&gt;BA270,1,(IF(D270&lt;BB270,1,0)))),0)</f>
        <v>0</v>
      </c>
      <c r="BE270" s="104">
        <f>SUMPRODUCT(LEN(A270:BC270))</f>
        <v>46</v>
      </c>
      <c r="BF270" s="39">
        <f t="shared" ref="BF270" si="219">BF269-BE270</f>
        <v>4644</v>
      </c>
    </row>
    <row r="271" spans="1:58" s="39" customFormat="1" x14ac:dyDescent="0.25">
      <c r="A271" s="79">
        <v>25</v>
      </c>
      <c r="B271" s="91"/>
      <c r="C271" s="91"/>
      <c r="D271" s="127"/>
      <c r="E271" s="92" t="s">
        <v>70</v>
      </c>
      <c r="F271" s="92" t="s">
        <v>58</v>
      </c>
      <c r="G271" s="91"/>
      <c r="H271" s="91"/>
      <c r="I271" s="91"/>
      <c r="J271" s="91"/>
      <c r="K271" s="84"/>
      <c r="L271" s="84"/>
      <c r="M271" s="92" t="str">
        <f>IF(B271&gt;0,B271 &amp; " ("&amp;F271&amp;")","")</f>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00"/>
        <v>0</v>
      </c>
      <c r="AY271" s="39">
        <f t="shared" si="202"/>
        <v>0</v>
      </c>
      <c r="BA271" s="43">
        <f t="shared" si="203"/>
        <v>42925</v>
      </c>
      <c r="BB271" s="43">
        <f t="shared" si="204"/>
        <v>40544</v>
      </c>
      <c r="BC271" s="39">
        <f>IF(D271&gt;0,(IF(D271&gt;BA271,1,(IF(D271&lt;BB271,1,0)))),0)</f>
        <v>0</v>
      </c>
      <c r="BE271" s="104">
        <f>SUMPRODUCT(LEN(A271:BC271))</f>
        <v>46</v>
      </c>
      <c r="BF271" s="39">
        <f t="shared" ref="BF271:BF272" si="220">BE271+BF270</f>
        <v>4690</v>
      </c>
    </row>
    <row r="272" spans="1:58" s="39" customFormat="1" x14ac:dyDescent="0.25">
      <c r="A272" s="79">
        <v>26</v>
      </c>
      <c r="B272" s="91"/>
      <c r="C272" s="91"/>
      <c r="D272" s="127"/>
      <c r="E272" s="92" t="s">
        <v>70</v>
      </c>
      <c r="F272" s="92" t="s">
        <v>58</v>
      </c>
      <c r="G272" s="91"/>
      <c r="H272" s="91"/>
      <c r="I272" s="91"/>
      <c r="J272" s="91"/>
      <c r="K272" s="84"/>
      <c r="L272" s="84"/>
      <c r="M272" s="92" t="str">
        <f>IF(B272&gt;0,B272 &amp; " ("&amp;F272&amp;")","")</f>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00"/>
        <v>0</v>
      </c>
      <c r="AY272" s="39">
        <f t="shared" si="202"/>
        <v>0</v>
      </c>
      <c r="BA272" s="43">
        <f t="shared" si="203"/>
        <v>42925</v>
      </c>
      <c r="BB272" s="43">
        <f t="shared" si="204"/>
        <v>40544</v>
      </c>
      <c r="BC272" s="39">
        <f>IF(D272&gt;0,(IF(D272&gt;BA272,1,(IF(D272&lt;BB272,1,0)))),0)</f>
        <v>0</v>
      </c>
      <c r="BE272" s="104">
        <f>SUMPRODUCT(LEN(A272:BC272))</f>
        <v>46</v>
      </c>
      <c r="BF272" s="39">
        <f t="shared" si="220"/>
        <v>4736</v>
      </c>
    </row>
    <row r="273" spans="1:58" s="39" customFormat="1" x14ac:dyDescent="0.25">
      <c r="A273" s="79">
        <v>27</v>
      </c>
      <c r="B273" s="91"/>
      <c r="C273" s="91"/>
      <c r="D273" s="127"/>
      <c r="E273" s="92" t="s">
        <v>70</v>
      </c>
      <c r="F273" s="92" t="s">
        <v>58</v>
      </c>
      <c r="G273" s="91"/>
      <c r="H273" s="91"/>
      <c r="I273" s="91"/>
      <c r="J273" s="91"/>
      <c r="K273" s="84"/>
      <c r="L273" s="84"/>
      <c r="M273" s="92" t="str">
        <f>IF(B273&gt;0,B273 &amp; " ("&amp;F273&amp;")","")</f>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00"/>
        <v>0</v>
      </c>
      <c r="AY273" s="39">
        <f t="shared" si="202"/>
        <v>0</v>
      </c>
      <c r="BA273" s="43">
        <f t="shared" si="203"/>
        <v>42925</v>
      </c>
      <c r="BB273" s="43">
        <f t="shared" si="204"/>
        <v>40544</v>
      </c>
      <c r="BC273" s="39">
        <f>IF(D273&gt;0,(IF(D273&gt;BA273,1,(IF(D273&lt;BB273,1,0)))),0)</f>
        <v>0</v>
      </c>
      <c r="BE273" s="104">
        <f>SUMPRODUCT(LEN(A273:BC273))</f>
        <v>46</v>
      </c>
      <c r="BF273" s="39">
        <f t="shared" ref="BF273" si="221">BF272-BE273</f>
        <v>4690</v>
      </c>
    </row>
    <row r="274" spans="1:58" s="39" customFormat="1" x14ac:dyDescent="0.25">
      <c r="A274" s="79">
        <v>28</v>
      </c>
      <c r="B274" s="91"/>
      <c r="C274" s="91"/>
      <c r="D274" s="127"/>
      <c r="E274" s="92" t="s">
        <v>70</v>
      </c>
      <c r="F274" s="92" t="s">
        <v>58</v>
      </c>
      <c r="G274" s="91"/>
      <c r="H274" s="91"/>
      <c r="I274" s="91"/>
      <c r="J274" s="91"/>
      <c r="K274" s="84"/>
      <c r="L274" s="84"/>
      <c r="M274" s="92" t="str">
        <f>IF(B274&gt;0,B274 &amp; " ("&amp;F274&amp;")","")</f>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00"/>
        <v>0</v>
      </c>
      <c r="AY274" s="39">
        <f t="shared" si="202"/>
        <v>0</v>
      </c>
      <c r="BA274" s="43">
        <f t="shared" si="203"/>
        <v>42925</v>
      </c>
      <c r="BB274" s="43">
        <f t="shared" si="204"/>
        <v>40544</v>
      </c>
      <c r="BC274" s="39">
        <f>IF(D274&gt;0,(IF(D274&gt;BA274,1,(IF(D274&lt;BB274,1,0)))),0)</f>
        <v>0</v>
      </c>
      <c r="BE274" s="104">
        <f>SUMPRODUCT(LEN(A274:BC274))</f>
        <v>46</v>
      </c>
      <c r="BF274" s="39">
        <f t="shared" ref="BF274:BF275" si="222">BE274+BF273</f>
        <v>4736</v>
      </c>
    </row>
    <row r="275" spans="1:58" s="39" customFormat="1" x14ac:dyDescent="0.25">
      <c r="A275" s="79">
        <v>29</v>
      </c>
      <c r="B275" s="91"/>
      <c r="C275" s="91"/>
      <c r="D275" s="127"/>
      <c r="E275" s="92" t="s">
        <v>70</v>
      </c>
      <c r="F275" s="92" t="s">
        <v>58</v>
      </c>
      <c r="G275" s="91"/>
      <c r="H275" s="91"/>
      <c r="I275" s="91"/>
      <c r="J275" s="91"/>
      <c r="K275" s="84"/>
      <c r="L275" s="84"/>
      <c r="M275" s="92" t="str">
        <f>IF(B275&gt;0,B275 &amp; " ("&amp;F275&amp;")","")</f>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00"/>
        <v>0</v>
      </c>
      <c r="AY275" s="39">
        <f t="shared" si="202"/>
        <v>0</v>
      </c>
      <c r="BA275" s="43">
        <f t="shared" si="203"/>
        <v>42925</v>
      </c>
      <c r="BB275" s="43">
        <f t="shared" si="204"/>
        <v>40544</v>
      </c>
      <c r="BC275" s="39">
        <f>IF(D275&gt;0,(IF(D275&gt;BA275,1,(IF(D275&lt;BB275,1,0)))),0)</f>
        <v>0</v>
      </c>
      <c r="BE275" s="104">
        <f>SUMPRODUCT(LEN(A275:BC275))</f>
        <v>46</v>
      </c>
      <c r="BF275" s="39">
        <f t="shared" si="222"/>
        <v>4782</v>
      </c>
    </row>
    <row r="276" spans="1:58" s="40" customFormat="1" ht="15.75" thickBot="1" x14ac:dyDescent="0.3">
      <c r="A276" s="80">
        <v>30</v>
      </c>
      <c r="B276" s="93"/>
      <c r="C276" s="93"/>
      <c r="D276" s="128"/>
      <c r="E276" s="94" t="s">
        <v>70</v>
      </c>
      <c r="F276" s="94" t="s">
        <v>58</v>
      </c>
      <c r="G276" s="93"/>
      <c r="H276" s="93"/>
      <c r="I276" s="93"/>
      <c r="J276" s="93"/>
      <c r="K276" s="85"/>
      <c r="L276" s="85"/>
      <c r="M276" s="94" t="str">
        <f>IF(B276&gt;0,B276 &amp; " ("&amp;F276&amp;")","")</f>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00"/>
        <v>0</v>
      </c>
      <c r="AY276" s="39">
        <f t="shared" si="202"/>
        <v>0</v>
      </c>
      <c r="BA276" s="43">
        <f t="shared" si="203"/>
        <v>42925</v>
      </c>
      <c r="BB276" s="43">
        <f t="shared" si="204"/>
        <v>40544</v>
      </c>
      <c r="BC276" s="39">
        <f>IF(D276&gt;0,(IF(D276&gt;BA276,1,(IF(D276&lt;BB276,1,0)))),0)</f>
        <v>0</v>
      </c>
      <c r="BE276" s="104">
        <f>SUMPRODUCT(LEN(A276:BC276))</f>
        <v>46</v>
      </c>
      <c r="BF276" s="39">
        <f t="shared" ref="BF276" si="223">BF275-BE276</f>
        <v>4736</v>
      </c>
    </row>
    <row r="277" spans="1:58" s="41" customFormat="1" x14ac:dyDescent="0.25">
      <c r="A277" s="78">
        <v>31</v>
      </c>
      <c r="B277" s="89"/>
      <c r="C277" s="89"/>
      <c r="D277" s="126"/>
      <c r="E277" s="90" t="s">
        <v>70</v>
      </c>
      <c r="F277" s="90" t="s">
        <v>59</v>
      </c>
      <c r="G277" s="89"/>
      <c r="H277" s="89"/>
      <c r="I277" s="89"/>
      <c r="J277" s="89"/>
      <c r="K277" s="83"/>
      <c r="L277" s="83"/>
      <c r="M277" s="90" t="str">
        <f>IF(B277&gt;0,B277 &amp; " ("&amp;F277&amp;")","")</f>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00"/>
        <v>0</v>
      </c>
      <c r="AY277" s="39">
        <f t="shared" si="202"/>
        <v>0</v>
      </c>
      <c r="BA277" s="173">
        <v>40544</v>
      </c>
      <c r="BB277" s="174">
        <v>39814</v>
      </c>
      <c r="BC277" s="39">
        <f>IF(D277&gt;0,(IF(D277&gt;BA277,1,(IF(D277&lt;BB277,1,0)))),0)</f>
        <v>0</v>
      </c>
      <c r="BE277" s="104">
        <f>SUMPRODUCT(LEN(A277:BC277))</f>
        <v>46</v>
      </c>
      <c r="BF277" s="39">
        <f t="shared" ref="BF277:BF278" si="224">BE277+BF276</f>
        <v>4782</v>
      </c>
    </row>
    <row r="278" spans="1:58" s="39" customFormat="1" x14ac:dyDescent="0.25">
      <c r="A278" s="79">
        <v>32</v>
      </c>
      <c r="B278" s="91"/>
      <c r="C278" s="91"/>
      <c r="D278" s="127"/>
      <c r="E278" s="92" t="s">
        <v>70</v>
      </c>
      <c r="F278" s="92" t="s">
        <v>59</v>
      </c>
      <c r="G278" s="91"/>
      <c r="H278" s="91"/>
      <c r="I278" s="91"/>
      <c r="J278" s="91"/>
      <c r="K278" s="84"/>
      <c r="L278" s="84"/>
      <c r="M278" s="92" t="str">
        <f>IF(B278&gt;0,B278 &amp; " ("&amp;F278&amp;")","")</f>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00"/>
        <v>0</v>
      </c>
      <c r="AY278" s="39">
        <f t="shared" si="202"/>
        <v>0</v>
      </c>
      <c r="BA278" s="43">
        <f>BA277</f>
        <v>40544</v>
      </c>
      <c r="BB278" s="43">
        <f>BB277</f>
        <v>39814</v>
      </c>
      <c r="BC278" s="39">
        <f>IF(D278&gt;0,(IF(D278&gt;BA278,1,(IF(D278&lt;BB278,1,0)))),0)</f>
        <v>0</v>
      </c>
      <c r="BE278" s="104">
        <f>SUMPRODUCT(LEN(A278:BC278))</f>
        <v>46</v>
      </c>
      <c r="BF278" s="39">
        <f t="shared" si="224"/>
        <v>4828</v>
      </c>
    </row>
    <row r="279" spans="1:58" s="39" customFormat="1" x14ac:dyDescent="0.25">
      <c r="A279" s="79">
        <v>33</v>
      </c>
      <c r="B279" s="91"/>
      <c r="C279" s="91"/>
      <c r="D279" s="127"/>
      <c r="E279" s="92" t="s">
        <v>70</v>
      </c>
      <c r="F279" s="92" t="s">
        <v>59</v>
      </c>
      <c r="G279" s="91"/>
      <c r="H279" s="91"/>
      <c r="I279" s="91"/>
      <c r="J279" s="91"/>
      <c r="K279" s="84"/>
      <c r="L279" s="84"/>
      <c r="M279" s="92" t="str">
        <f>IF(B279&gt;0,B279 &amp; " ("&amp;F279&amp;")","")</f>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00"/>
        <v>0</v>
      </c>
      <c r="AY279" s="39">
        <f t="shared" si="202"/>
        <v>0</v>
      </c>
      <c r="BA279" s="43">
        <f t="shared" ref="BA279:BA306" si="225">BA278</f>
        <v>40544</v>
      </c>
      <c r="BB279" s="43">
        <f t="shared" ref="BB279:BB306" si="226">BB278</f>
        <v>39814</v>
      </c>
      <c r="BC279" s="39">
        <f>IF(D279&gt;0,(IF(D279&gt;BA279,1,(IF(D279&lt;BB279,1,0)))),0)</f>
        <v>0</v>
      </c>
      <c r="BE279" s="104">
        <f>SUMPRODUCT(LEN(A279:BC279))</f>
        <v>46</v>
      </c>
      <c r="BF279" s="39">
        <f t="shared" ref="BF279" si="227">BF278-BE279</f>
        <v>4782</v>
      </c>
    </row>
    <row r="280" spans="1:58" s="39" customFormat="1" x14ac:dyDescent="0.25">
      <c r="A280" s="79">
        <v>34</v>
      </c>
      <c r="B280" s="91"/>
      <c r="C280" s="91"/>
      <c r="D280" s="127"/>
      <c r="E280" s="92" t="s">
        <v>70</v>
      </c>
      <c r="F280" s="92" t="s">
        <v>59</v>
      </c>
      <c r="G280" s="91"/>
      <c r="H280" s="91"/>
      <c r="I280" s="91"/>
      <c r="J280" s="91"/>
      <c r="K280" s="84"/>
      <c r="L280" s="84"/>
      <c r="M280" s="92" t="str">
        <f>IF(B280&gt;0,B280 &amp; " ("&amp;F280&amp;")","")</f>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00"/>
        <v>0</v>
      </c>
      <c r="AY280" s="39">
        <f t="shared" si="202"/>
        <v>0</v>
      </c>
      <c r="BA280" s="43">
        <f t="shared" si="225"/>
        <v>40544</v>
      </c>
      <c r="BB280" s="43">
        <f t="shared" si="226"/>
        <v>39814</v>
      </c>
      <c r="BC280" s="39">
        <f>IF(D280&gt;0,(IF(D280&gt;BA280,1,(IF(D280&lt;BB280,1,0)))),0)</f>
        <v>0</v>
      </c>
      <c r="BE280" s="104">
        <f>SUMPRODUCT(LEN(A280:BC280))</f>
        <v>46</v>
      </c>
      <c r="BF280" s="39">
        <f t="shared" ref="BF280:BF281" si="228">BE280+BF279</f>
        <v>4828</v>
      </c>
    </row>
    <row r="281" spans="1:58" s="39" customFormat="1" x14ac:dyDescent="0.25">
      <c r="A281" s="79">
        <v>35</v>
      </c>
      <c r="B281" s="91"/>
      <c r="C281" s="91"/>
      <c r="D281" s="127"/>
      <c r="E281" s="92" t="s">
        <v>70</v>
      </c>
      <c r="F281" s="92" t="s">
        <v>59</v>
      </c>
      <c r="G281" s="91"/>
      <c r="H281" s="91"/>
      <c r="I281" s="91"/>
      <c r="J281" s="91"/>
      <c r="K281" s="84"/>
      <c r="L281" s="84"/>
      <c r="M281" s="92" t="str">
        <f>IF(B281&gt;0,B281 &amp; " ("&amp;F281&amp;")","")</f>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00"/>
        <v>0</v>
      </c>
      <c r="AY281" s="39">
        <f t="shared" si="202"/>
        <v>0</v>
      </c>
      <c r="BA281" s="43">
        <f t="shared" si="225"/>
        <v>40544</v>
      </c>
      <c r="BB281" s="43">
        <f t="shared" si="226"/>
        <v>39814</v>
      </c>
      <c r="BC281" s="39">
        <f>IF(D281&gt;0,(IF(D281&gt;BA281,1,(IF(D281&lt;BB281,1,0)))),0)</f>
        <v>0</v>
      </c>
      <c r="BE281" s="104">
        <f>SUMPRODUCT(LEN(A281:BC281))</f>
        <v>46</v>
      </c>
      <c r="BF281" s="39">
        <f t="shared" si="228"/>
        <v>4874</v>
      </c>
    </row>
    <row r="282" spans="1:58" s="39" customFormat="1" x14ac:dyDescent="0.25">
      <c r="A282" s="79">
        <v>36</v>
      </c>
      <c r="B282" s="91"/>
      <c r="C282" s="91"/>
      <c r="D282" s="127"/>
      <c r="E282" s="92" t="s">
        <v>70</v>
      </c>
      <c r="F282" s="92" t="s">
        <v>59</v>
      </c>
      <c r="G282" s="91"/>
      <c r="H282" s="91"/>
      <c r="I282" s="91"/>
      <c r="J282" s="91"/>
      <c r="K282" s="84"/>
      <c r="L282" s="84"/>
      <c r="M282" s="92" t="str">
        <f>IF(B282&gt;0,B282 &amp; " ("&amp;F282&amp;")","")</f>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00"/>
        <v>0</v>
      </c>
      <c r="AY282" s="39">
        <f t="shared" si="202"/>
        <v>0</v>
      </c>
      <c r="BA282" s="43">
        <f t="shared" si="225"/>
        <v>40544</v>
      </c>
      <c r="BB282" s="43">
        <f t="shared" si="226"/>
        <v>39814</v>
      </c>
      <c r="BC282" s="39">
        <f>IF(D282&gt;0,(IF(D282&gt;BA282,1,(IF(D282&lt;BB282,1,0)))),0)</f>
        <v>0</v>
      </c>
      <c r="BE282" s="104">
        <f>SUMPRODUCT(LEN(A282:BC282))</f>
        <v>46</v>
      </c>
      <c r="BF282" s="39">
        <f t="shared" ref="BF282" si="229">BF281-BE282</f>
        <v>4828</v>
      </c>
    </row>
    <row r="283" spans="1:58" s="39" customFormat="1" x14ac:dyDescent="0.25">
      <c r="A283" s="79">
        <v>37</v>
      </c>
      <c r="B283" s="91"/>
      <c r="C283" s="91"/>
      <c r="D283" s="127"/>
      <c r="E283" s="92" t="s">
        <v>70</v>
      </c>
      <c r="F283" s="92" t="s">
        <v>59</v>
      </c>
      <c r="G283" s="91"/>
      <c r="H283" s="91"/>
      <c r="I283" s="91"/>
      <c r="J283" s="91"/>
      <c r="K283" s="84"/>
      <c r="L283" s="84"/>
      <c r="M283" s="92" t="str">
        <f>IF(B283&gt;0,B283 &amp; " ("&amp;F283&amp;")","")</f>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00"/>
        <v>0</v>
      </c>
      <c r="AY283" s="39">
        <f t="shared" si="202"/>
        <v>0</v>
      </c>
      <c r="BA283" s="43">
        <f t="shared" si="225"/>
        <v>40544</v>
      </c>
      <c r="BB283" s="43">
        <f t="shared" si="226"/>
        <v>39814</v>
      </c>
      <c r="BC283" s="39">
        <f>IF(D283&gt;0,(IF(D283&gt;BA283,1,(IF(D283&lt;BB283,1,0)))),0)</f>
        <v>0</v>
      </c>
      <c r="BE283" s="104">
        <f>SUMPRODUCT(LEN(A283:BC283))</f>
        <v>46</v>
      </c>
      <c r="BF283" s="39">
        <f t="shared" ref="BF283:BF284" si="230">BE283+BF282</f>
        <v>4874</v>
      </c>
    </row>
    <row r="284" spans="1:58" s="39" customFormat="1" x14ac:dyDescent="0.25">
      <c r="A284" s="79">
        <v>38</v>
      </c>
      <c r="B284" s="91"/>
      <c r="C284" s="91"/>
      <c r="D284" s="127"/>
      <c r="E284" s="92" t="s">
        <v>70</v>
      </c>
      <c r="F284" s="92" t="s">
        <v>59</v>
      </c>
      <c r="G284" s="91"/>
      <c r="H284" s="91"/>
      <c r="I284" s="91"/>
      <c r="J284" s="91"/>
      <c r="K284" s="84"/>
      <c r="L284" s="84"/>
      <c r="M284" s="92" t="str">
        <f>IF(B284&gt;0,B284 &amp; " ("&amp;F284&amp;")","")</f>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00"/>
        <v>0</v>
      </c>
      <c r="AY284" s="39">
        <f t="shared" si="202"/>
        <v>0</v>
      </c>
      <c r="BA284" s="43">
        <f t="shared" si="225"/>
        <v>40544</v>
      </c>
      <c r="BB284" s="43">
        <f t="shared" si="226"/>
        <v>39814</v>
      </c>
      <c r="BC284" s="39">
        <f>IF(D284&gt;0,(IF(D284&gt;BA284,1,(IF(D284&lt;BB284,1,0)))),0)</f>
        <v>0</v>
      </c>
      <c r="BE284" s="104">
        <f>SUMPRODUCT(LEN(A284:BC284))</f>
        <v>46</v>
      </c>
      <c r="BF284" s="39">
        <f t="shared" si="230"/>
        <v>4920</v>
      </c>
    </row>
    <row r="285" spans="1:58" s="39" customFormat="1" x14ac:dyDescent="0.25">
      <c r="A285" s="79">
        <v>39</v>
      </c>
      <c r="B285" s="91"/>
      <c r="C285" s="91"/>
      <c r="D285" s="127"/>
      <c r="E285" s="92" t="s">
        <v>70</v>
      </c>
      <c r="F285" s="92" t="s">
        <v>59</v>
      </c>
      <c r="G285" s="91"/>
      <c r="H285" s="91"/>
      <c r="I285" s="91"/>
      <c r="J285" s="91"/>
      <c r="K285" s="84"/>
      <c r="L285" s="84"/>
      <c r="M285" s="92" t="str">
        <f>IF(B285&gt;0,B285 &amp; " ("&amp;F285&amp;")","")</f>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00"/>
        <v>0</v>
      </c>
      <c r="AY285" s="39">
        <f t="shared" si="202"/>
        <v>0</v>
      </c>
      <c r="BA285" s="43">
        <f t="shared" si="225"/>
        <v>40544</v>
      </c>
      <c r="BB285" s="43">
        <f t="shared" si="226"/>
        <v>39814</v>
      </c>
      <c r="BC285" s="39">
        <f>IF(D285&gt;0,(IF(D285&gt;BA285,1,(IF(D285&lt;BB285,1,0)))),0)</f>
        <v>0</v>
      </c>
      <c r="BE285" s="104">
        <f>SUMPRODUCT(LEN(A285:BC285))</f>
        <v>46</v>
      </c>
      <c r="BF285" s="39">
        <f t="shared" ref="BF285" si="231">BF284-BE285</f>
        <v>4874</v>
      </c>
    </row>
    <row r="286" spans="1:58" s="39" customFormat="1" x14ac:dyDescent="0.25">
      <c r="A286" s="79">
        <v>40</v>
      </c>
      <c r="B286" s="91"/>
      <c r="C286" s="91"/>
      <c r="D286" s="127"/>
      <c r="E286" s="92" t="s">
        <v>70</v>
      </c>
      <c r="F286" s="92" t="s">
        <v>59</v>
      </c>
      <c r="G286" s="91"/>
      <c r="H286" s="91"/>
      <c r="I286" s="91"/>
      <c r="J286" s="91"/>
      <c r="K286" s="84"/>
      <c r="L286" s="84"/>
      <c r="M286" s="92" t="str">
        <f>IF(B286&gt;0,B286 &amp; " ("&amp;F286&amp;")","")</f>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00"/>
        <v>0</v>
      </c>
      <c r="AY286" s="39">
        <f t="shared" si="202"/>
        <v>0</v>
      </c>
      <c r="BA286" s="43">
        <f t="shared" si="225"/>
        <v>40544</v>
      </c>
      <c r="BB286" s="43">
        <f t="shared" si="226"/>
        <v>39814</v>
      </c>
      <c r="BC286" s="39">
        <f>IF(D286&gt;0,(IF(D286&gt;BA286,1,(IF(D286&lt;BB286,1,0)))),0)</f>
        <v>0</v>
      </c>
      <c r="BE286" s="104">
        <f>SUMPRODUCT(LEN(A286:BC286))</f>
        <v>46</v>
      </c>
      <c r="BF286" s="39">
        <f t="shared" ref="BF286:BF287" si="232">BE286+BF285</f>
        <v>4920</v>
      </c>
    </row>
    <row r="287" spans="1:58" s="39" customFormat="1" x14ac:dyDescent="0.25">
      <c r="A287" s="79">
        <v>41</v>
      </c>
      <c r="B287" s="91"/>
      <c r="C287" s="91"/>
      <c r="D287" s="127"/>
      <c r="E287" s="92" t="s">
        <v>70</v>
      </c>
      <c r="F287" s="92" t="s">
        <v>59</v>
      </c>
      <c r="G287" s="91"/>
      <c r="H287" s="91"/>
      <c r="I287" s="91"/>
      <c r="J287" s="91"/>
      <c r="K287" s="84"/>
      <c r="L287" s="84"/>
      <c r="M287" s="92" t="str">
        <f>IF(B287&gt;0,B287 &amp; " ("&amp;F287&amp;")","")</f>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00"/>
        <v>0</v>
      </c>
      <c r="AY287" s="39">
        <f t="shared" si="202"/>
        <v>0</v>
      </c>
      <c r="BA287" s="43">
        <f t="shared" si="225"/>
        <v>40544</v>
      </c>
      <c r="BB287" s="43">
        <f t="shared" si="226"/>
        <v>39814</v>
      </c>
      <c r="BC287" s="39">
        <f>IF(D287&gt;0,(IF(D287&gt;BA287,1,(IF(D287&lt;BB287,1,0)))),0)</f>
        <v>0</v>
      </c>
      <c r="BE287" s="104">
        <f>SUMPRODUCT(LEN(A287:BC287))</f>
        <v>46</v>
      </c>
      <c r="BF287" s="39">
        <f t="shared" si="232"/>
        <v>4966</v>
      </c>
    </row>
    <row r="288" spans="1:58" s="39" customFormat="1" x14ac:dyDescent="0.25">
      <c r="A288" s="79">
        <v>42</v>
      </c>
      <c r="B288" s="91"/>
      <c r="C288" s="91"/>
      <c r="D288" s="127"/>
      <c r="E288" s="92" t="s">
        <v>70</v>
      </c>
      <c r="F288" s="92" t="s">
        <v>59</v>
      </c>
      <c r="G288" s="91"/>
      <c r="H288" s="91"/>
      <c r="I288" s="91"/>
      <c r="J288" s="91"/>
      <c r="K288" s="84"/>
      <c r="L288" s="84"/>
      <c r="M288" s="92" t="str">
        <f>IF(B288&gt;0,B288 &amp; " ("&amp;F288&amp;")","")</f>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00"/>
        <v>0</v>
      </c>
      <c r="AY288" s="39">
        <f t="shared" si="202"/>
        <v>0</v>
      </c>
      <c r="BA288" s="43">
        <f t="shared" si="225"/>
        <v>40544</v>
      </c>
      <c r="BB288" s="43">
        <f t="shared" si="226"/>
        <v>39814</v>
      </c>
      <c r="BC288" s="39">
        <f>IF(D288&gt;0,(IF(D288&gt;BA288,1,(IF(D288&lt;BB288,1,0)))),0)</f>
        <v>0</v>
      </c>
      <c r="BE288" s="104">
        <f>SUMPRODUCT(LEN(A288:BC288))</f>
        <v>46</v>
      </c>
      <c r="BF288" s="39">
        <f t="shared" ref="BF288" si="233">BF287-BE288</f>
        <v>4920</v>
      </c>
    </row>
    <row r="289" spans="1:58" s="39" customFormat="1" x14ac:dyDescent="0.25">
      <c r="A289" s="79">
        <v>43</v>
      </c>
      <c r="B289" s="91"/>
      <c r="C289" s="91"/>
      <c r="D289" s="127"/>
      <c r="E289" s="92" t="s">
        <v>70</v>
      </c>
      <c r="F289" s="92" t="s">
        <v>59</v>
      </c>
      <c r="G289" s="91"/>
      <c r="H289" s="91"/>
      <c r="I289" s="91"/>
      <c r="J289" s="91"/>
      <c r="K289" s="84"/>
      <c r="L289" s="84"/>
      <c r="M289" s="92" t="str">
        <f>IF(B289&gt;0,B289 &amp; " ("&amp;F289&amp;")","")</f>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00"/>
        <v>0</v>
      </c>
      <c r="AY289" s="39">
        <f t="shared" si="202"/>
        <v>0</v>
      </c>
      <c r="BA289" s="43">
        <f t="shared" si="225"/>
        <v>40544</v>
      </c>
      <c r="BB289" s="43">
        <f t="shared" si="226"/>
        <v>39814</v>
      </c>
      <c r="BC289" s="39">
        <f>IF(D289&gt;0,(IF(D289&gt;BA289,1,(IF(D289&lt;BB289,1,0)))),0)</f>
        <v>0</v>
      </c>
      <c r="BE289" s="104">
        <f>SUMPRODUCT(LEN(A289:BC289))</f>
        <v>46</v>
      </c>
      <c r="BF289" s="39">
        <f t="shared" ref="BF289:BF290" si="234">BE289+BF288</f>
        <v>4966</v>
      </c>
    </row>
    <row r="290" spans="1:58" s="39" customFormat="1" x14ac:dyDescent="0.25">
      <c r="A290" s="79">
        <v>44</v>
      </c>
      <c r="B290" s="91"/>
      <c r="C290" s="91"/>
      <c r="D290" s="127"/>
      <c r="E290" s="92" t="s">
        <v>70</v>
      </c>
      <c r="F290" s="92" t="s">
        <v>59</v>
      </c>
      <c r="G290" s="91"/>
      <c r="H290" s="91"/>
      <c r="I290" s="91"/>
      <c r="J290" s="91"/>
      <c r="K290" s="84"/>
      <c r="L290" s="84"/>
      <c r="M290" s="92" t="str">
        <f>IF(B290&gt;0,B290 &amp; " ("&amp;F290&amp;")","")</f>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00"/>
        <v>0</v>
      </c>
      <c r="AY290" s="39">
        <f t="shared" si="202"/>
        <v>0</v>
      </c>
      <c r="BA290" s="43">
        <f t="shared" si="225"/>
        <v>40544</v>
      </c>
      <c r="BB290" s="43">
        <f t="shared" si="226"/>
        <v>39814</v>
      </c>
      <c r="BC290" s="39">
        <f>IF(D290&gt;0,(IF(D290&gt;BA290,1,(IF(D290&lt;BB290,1,0)))),0)</f>
        <v>0</v>
      </c>
      <c r="BE290" s="104">
        <f>SUMPRODUCT(LEN(A290:BC290))</f>
        <v>46</v>
      </c>
      <c r="BF290" s="39">
        <f t="shared" si="234"/>
        <v>5012</v>
      </c>
    </row>
    <row r="291" spans="1:58" s="39" customFormat="1" x14ac:dyDescent="0.25">
      <c r="A291" s="79">
        <v>45</v>
      </c>
      <c r="B291" s="91"/>
      <c r="C291" s="91"/>
      <c r="D291" s="127"/>
      <c r="E291" s="92" t="s">
        <v>70</v>
      </c>
      <c r="F291" s="92" t="s">
        <v>59</v>
      </c>
      <c r="G291" s="91"/>
      <c r="H291" s="91"/>
      <c r="I291" s="91"/>
      <c r="J291" s="91"/>
      <c r="K291" s="84"/>
      <c r="L291" s="84"/>
      <c r="M291" s="92" t="str">
        <f>IF(B291&gt;0,B291 &amp; " ("&amp;F291&amp;")","")</f>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00"/>
        <v>0</v>
      </c>
      <c r="AY291" s="39">
        <f t="shared" si="202"/>
        <v>0</v>
      </c>
      <c r="BA291" s="43">
        <f t="shared" si="225"/>
        <v>40544</v>
      </c>
      <c r="BB291" s="43">
        <f t="shared" si="226"/>
        <v>39814</v>
      </c>
      <c r="BC291" s="39">
        <f>IF(D291&gt;0,(IF(D291&gt;BA291,1,(IF(D291&lt;BB291,1,0)))),0)</f>
        <v>0</v>
      </c>
      <c r="BE291" s="104">
        <f>SUMPRODUCT(LEN(A291:BC291))</f>
        <v>46</v>
      </c>
      <c r="BF291" s="39">
        <f t="shared" ref="BF291" si="235">BF290-BE291</f>
        <v>4966</v>
      </c>
    </row>
    <row r="292" spans="1:58" s="39" customFormat="1" x14ac:dyDescent="0.25">
      <c r="A292" s="79">
        <v>46</v>
      </c>
      <c r="B292" s="91"/>
      <c r="C292" s="91"/>
      <c r="D292" s="127"/>
      <c r="E292" s="92" t="s">
        <v>70</v>
      </c>
      <c r="F292" s="92" t="s">
        <v>59</v>
      </c>
      <c r="G292" s="91"/>
      <c r="H292" s="91"/>
      <c r="I292" s="91"/>
      <c r="J292" s="91"/>
      <c r="K292" s="84"/>
      <c r="L292" s="84"/>
      <c r="M292" s="92" t="str">
        <f>IF(B292&gt;0,B292 &amp; " ("&amp;F292&amp;")","")</f>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00"/>
        <v>0</v>
      </c>
      <c r="AY292" s="39">
        <f t="shared" si="202"/>
        <v>0</v>
      </c>
      <c r="BA292" s="43">
        <f t="shared" si="225"/>
        <v>40544</v>
      </c>
      <c r="BB292" s="43">
        <f t="shared" si="226"/>
        <v>39814</v>
      </c>
      <c r="BC292" s="39">
        <f>IF(D292&gt;0,(IF(D292&gt;BA292,1,(IF(D292&lt;BB292,1,0)))),0)</f>
        <v>0</v>
      </c>
      <c r="BE292" s="104">
        <f>SUMPRODUCT(LEN(A292:BC292))</f>
        <v>46</v>
      </c>
      <c r="BF292" s="39">
        <f t="shared" ref="BF292:BF293" si="236">BE292+BF291</f>
        <v>5012</v>
      </c>
    </row>
    <row r="293" spans="1:58" s="39" customFormat="1" x14ac:dyDescent="0.25">
      <c r="A293" s="79">
        <v>47</v>
      </c>
      <c r="B293" s="91"/>
      <c r="C293" s="91"/>
      <c r="D293" s="127"/>
      <c r="E293" s="92" t="s">
        <v>70</v>
      </c>
      <c r="F293" s="92" t="s">
        <v>59</v>
      </c>
      <c r="G293" s="91"/>
      <c r="H293" s="91"/>
      <c r="I293" s="91"/>
      <c r="J293" s="91"/>
      <c r="K293" s="84"/>
      <c r="L293" s="84"/>
      <c r="M293" s="92" t="str">
        <f>IF(B293&gt;0,B293 &amp; " ("&amp;F293&amp;")","")</f>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00"/>
        <v>0</v>
      </c>
      <c r="AY293" s="39">
        <f t="shared" si="202"/>
        <v>0</v>
      </c>
      <c r="BA293" s="43">
        <f t="shared" si="225"/>
        <v>40544</v>
      </c>
      <c r="BB293" s="43">
        <f t="shared" si="226"/>
        <v>39814</v>
      </c>
      <c r="BC293" s="39">
        <f>IF(D293&gt;0,(IF(D293&gt;BA293,1,(IF(D293&lt;BB293,1,0)))),0)</f>
        <v>0</v>
      </c>
      <c r="BE293" s="104">
        <f>SUMPRODUCT(LEN(A293:BC293))</f>
        <v>46</v>
      </c>
      <c r="BF293" s="39">
        <f t="shared" si="236"/>
        <v>5058</v>
      </c>
    </row>
    <row r="294" spans="1:58" s="39" customFormat="1" x14ac:dyDescent="0.25">
      <c r="A294" s="79">
        <v>48</v>
      </c>
      <c r="B294" s="91"/>
      <c r="C294" s="91"/>
      <c r="D294" s="127"/>
      <c r="E294" s="92" t="s">
        <v>70</v>
      </c>
      <c r="F294" s="92" t="s">
        <v>59</v>
      </c>
      <c r="G294" s="91"/>
      <c r="H294" s="91"/>
      <c r="I294" s="91"/>
      <c r="J294" s="91"/>
      <c r="K294" s="84"/>
      <c r="L294" s="84"/>
      <c r="M294" s="92" t="str">
        <f>IF(B294&gt;0,B294 &amp; " ("&amp;F294&amp;")","")</f>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00"/>
        <v>0</v>
      </c>
      <c r="AY294" s="39">
        <f t="shared" si="202"/>
        <v>0</v>
      </c>
      <c r="BA294" s="43">
        <f t="shared" si="225"/>
        <v>40544</v>
      </c>
      <c r="BB294" s="43">
        <f t="shared" si="226"/>
        <v>39814</v>
      </c>
      <c r="BC294" s="39">
        <f>IF(D294&gt;0,(IF(D294&gt;BA294,1,(IF(D294&lt;BB294,1,0)))),0)</f>
        <v>0</v>
      </c>
      <c r="BE294" s="104">
        <f>SUMPRODUCT(LEN(A294:BC294))</f>
        <v>46</v>
      </c>
      <c r="BF294" s="39">
        <f t="shared" ref="BF294" si="237">BF293-BE294</f>
        <v>5012</v>
      </c>
    </row>
    <row r="295" spans="1:58" s="39" customFormat="1" x14ac:dyDescent="0.25">
      <c r="A295" s="79">
        <v>49</v>
      </c>
      <c r="B295" s="91"/>
      <c r="C295" s="91"/>
      <c r="D295" s="127"/>
      <c r="E295" s="92" t="s">
        <v>70</v>
      </c>
      <c r="F295" s="92" t="s">
        <v>59</v>
      </c>
      <c r="G295" s="91"/>
      <c r="H295" s="91"/>
      <c r="I295" s="91"/>
      <c r="J295" s="91"/>
      <c r="K295" s="84"/>
      <c r="L295" s="84"/>
      <c r="M295" s="92" t="str">
        <f>IF(B295&gt;0,B295 &amp; " ("&amp;F295&amp;")","")</f>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00"/>
        <v>0</v>
      </c>
      <c r="AY295" s="39">
        <f t="shared" si="202"/>
        <v>0</v>
      </c>
      <c r="BA295" s="43">
        <f t="shared" si="225"/>
        <v>40544</v>
      </c>
      <c r="BB295" s="43">
        <f t="shared" si="226"/>
        <v>39814</v>
      </c>
      <c r="BC295" s="39">
        <f>IF(D295&gt;0,(IF(D295&gt;BA295,1,(IF(D295&lt;BB295,1,0)))),0)</f>
        <v>0</v>
      </c>
      <c r="BE295" s="104">
        <f>SUMPRODUCT(LEN(A295:BC295))</f>
        <v>46</v>
      </c>
      <c r="BF295" s="39">
        <f t="shared" ref="BF295:BF296" si="238">BE295+BF294</f>
        <v>5058</v>
      </c>
    </row>
    <row r="296" spans="1:58" s="39" customFormat="1" x14ac:dyDescent="0.25">
      <c r="A296" s="79">
        <v>50</v>
      </c>
      <c r="B296" s="91"/>
      <c r="C296" s="91"/>
      <c r="D296" s="127"/>
      <c r="E296" s="92" t="s">
        <v>70</v>
      </c>
      <c r="F296" s="92" t="s">
        <v>59</v>
      </c>
      <c r="G296" s="91"/>
      <c r="H296" s="91"/>
      <c r="I296" s="91"/>
      <c r="J296" s="91"/>
      <c r="K296" s="84"/>
      <c r="L296" s="84"/>
      <c r="M296" s="92" t="str">
        <f>IF(B296&gt;0,B296 &amp; " ("&amp;F296&amp;")","")</f>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00"/>
        <v>0</v>
      </c>
      <c r="AY296" s="39">
        <f t="shared" si="202"/>
        <v>0</v>
      </c>
      <c r="BA296" s="43">
        <f t="shared" si="225"/>
        <v>40544</v>
      </c>
      <c r="BB296" s="43">
        <f t="shared" si="226"/>
        <v>39814</v>
      </c>
      <c r="BC296" s="39">
        <f>IF(D296&gt;0,(IF(D296&gt;BA296,1,(IF(D296&lt;BB296,1,0)))),0)</f>
        <v>0</v>
      </c>
      <c r="BE296" s="104">
        <f>SUMPRODUCT(LEN(A296:BC296))</f>
        <v>46</v>
      </c>
      <c r="BF296" s="39">
        <f t="shared" si="238"/>
        <v>5104</v>
      </c>
    </row>
    <row r="297" spans="1:58" s="39" customFormat="1" x14ac:dyDescent="0.25">
      <c r="A297" s="79">
        <v>51</v>
      </c>
      <c r="B297" s="91"/>
      <c r="C297" s="91"/>
      <c r="D297" s="127"/>
      <c r="E297" s="92" t="s">
        <v>70</v>
      </c>
      <c r="F297" s="92" t="s">
        <v>59</v>
      </c>
      <c r="G297" s="91"/>
      <c r="H297" s="91"/>
      <c r="I297" s="91"/>
      <c r="J297" s="91"/>
      <c r="K297" s="84"/>
      <c r="L297" s="84"/>
      <c r="M297" s="92" t="str">
        <f>IF(B297&gt;0,B297 &amp; " ("&amp;F297&amp;")","")</f>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00"/>
        <v>0</v>
      </c>
      <c r="AY297" s="39">
        <f t="shared" si="202"/>
        <v>0</v>
      </c>
      <c r="BA297" s="43">
        <f t="shared" si="225"/>
        <v>40544</v>
      </c>
      <c r="BB297" s="43">
        <f t="shared" si="226"/>
        <v>39814</v>
      </c>
      <c r="BC297" s="39">
        <f>IF(D297&gt;0,(IF(D297&gt;BA297,1,(IF(D297&lt;BB297,1,0)))),0)</f>
        <v>0</v>
      </c>
      <c r="BE297" s="104">
        <f>SUMPRODUCT(LEN(A297:BC297))</f>
        <v>46</v>
      </c>
      <c r="BF297" s="39">
        <f t="shared" ref="BF297" si="239">BF296-BE297</f>
        <v>5058</v>
      </c>
    </row>
    <row r="298" spans="1:58" s="39" customFormat="1" x14ac:dyDescent="0.25">
      <c r="A298" s="79">
        <v>52</v>
      </c>
      <c r="B298" s="91"/>
      <c r="C298" s="91"/>
      <c r="D298" s="127"/>
      <c r="E298" s="92" t="s">
        <v>70</v>
      </c>
      <c r="F298" s="92" t="s">
        <v>59</v>
      </c>
      <c r="G298" s="91"/>
      <c r="H298" s="91"/>
      <c r="I298" s="91"/>
      <c r="J298" s="91"/>
      <c r="K298" s="84"/>
      <c r="L298" s="84"/>
      <c r="M298" s="92" t="str">
        <f>IF(B298&gt;0,B298 &amp; " ("&amp;F298&amp;")","")</f>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00"/>
        <v>0</v>
      </c>
      <c r="AY298" s="39">
        <f t="shared" si="202"/>
        <v>0</v>
      </c>
      <c r="BA298" s="43">
        <f t="shared" si="225"/>
        <v>40544</v>
      </c>
      <c r="BB298" s="43">
        <f t="shared" si="226"/>
        <v>39814</v>
      </c>
      <c r="BC298" s="39">
        <f>IF(D298&gt;0,(IF(D298&gt;BA298,1,(IF(D298&lt;BB298,1,0)))),0)</f>
        <v>0</v>
      </c>
      <c r="BE298" s="104">
        <f>SUMPRODUCT(LEN(A298:BC298))</f>
        <v>46</v>
      </c>
      <c r="BF298" s="39">
        <f t="shared" ref="BF298:BF299" si="240">BE298+BF297</f>
        <v>5104</v>
      </c>
    </row>
    <row r="299" spans="1:58" s="39" customFormat="1" x14ac:dyDescent="0.25">
      <c r="A299" s="79">
        <v>53</v>
      </c>
      <c r="B299" s="91"/>
      <c r="C299" s="91"/>
      <c r="D299" s="127"/>
      <c r="E299" s="92" t="s">
        <v>70</v>
      </c>
      <c r="F299" s="92" t="s">
        <v>59</v>
      </c>
      <c r="G299" s="91"/>
      <c r="H299" s="91"/>
      <c r="I299" s="91"/>
      <c r="J299" s="91"/>
      <c r="K299" s="84"/>
      <c r="L299" s="84"/>
      <c r="M299" s="92" t="str">
        <f>IF(B299&gt;0,B299 &amp; " ("&amp;F299&amp;")","")</f>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00"/>
        <v>0</v>
      </c>
      <c r="AY299" s="39">
        <f t="shared" si="202"/>
        <v>0</v>
      </c>
      <c r="BA299" s="43">
        <f t="shared" si="225"/>
        <v>40544</v>
      </c>
      <c r="BB299" s="43">
        <f t="shared" si="226"/>
        <v>39814</v>
      </c>
      <c r="BC299" s="39">
        <f>IF(D299&gt;0,(IF(D299&gt;BA299,1,(IF(D299&lt;BB299,1,0)))),0)</f>
        <v>0</v>
      </c>
      <c r="BE299" s="104">
        <f>SUMPRODUCT(LEN(A299:BC299))</f>
        <v>46</v>
      </c>
      <c r="BF299" s="39">
        <f t="shared" si="240"/>
        <v>5150</v>
      </c>
    </row>
    <row r="300" spans="1:58" s="39" customFormat="1" x14ac:dyDescent="0.25">
      <c r="A300" s="79">
        <v>54</v>
      </c>
      <c r="B300" s="91"/>
      <c r="C300" s="91"/>
      <c r="D300" s="127"/>
      <c r="E300" s="92" t="s">
        <v>70</v>
      </c>
      <c r="F300" s="92" t="s">
        <v>59</v>
      </c>
      <c r="G300" s="91"/>
      <c r="H300" s="91"/>
      <c r="I300" s="91"/>
      <c r="J300" s="91"/>
      <c r="K300" s="84"/>
      <c r="L300" s="84"/>
      <c r="M300" s="92" t="str">
        <f>IF(B300&gt;0,B300 &amp; " ("&amp;F300&amp;")","")</f>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00"/>
        <v>0</v>
      </c>
      <c r="AY300" s="39">
        <f t="shared" si="202"/>
        <v>0</v>
      </c>
      <c r="BA300" s="43">
        <f t="shared" si="225"/>
        <v>40544</v>
      </c>
      <c r="BB300" s="43">
        <f t="shared" si="226"/>
        <v>39814</v>
      </c>
      <c r="BC300" s="39">
        <f>IF(D300&gt;0,(IF(D300&gt;BA300,1,(IF(D300&lt;BB300,1,0)))),0)</f>
        <v>0</v>
      </c>
      <c r="BE300" s="104">
        <f>SUMPRODUCT(LEN(A300:BC300))</f>
        <v>46</v>
      </c>
      <c r="BF300" s="39">
        <f t="shared" ref="BF300" si="241">BF299-BE300</f>
        <v>5104</v>
      </c>
    </row>
    <row r="301" spans="1:58" s="39" customFormat="1" x14ac:dyDescent="0.25">
      <c r="A301" s="79">
        <v>55</v>
      </c>
      <c r="B301" s="91"/>
      <c r="C301" s="91"/>
      <c r="D301" s="127"/>
      <c r="E301" s="92" t="s">
        <v>70</v>
      </c>
      <c r="F301" s="92" t="s">
        <v>59</v>
      </c>
      <c r="G301" s="91"/>
      <c r="H301" s="91"/>
      <c r="I301" s="91"/>
      <c r="J301" s="91"/>
      <c r="K301" s="84"/>
      <c r="L301" s="84"/>
      <c r="M301" s="92" t="str">
        <f>IF(B301&gt;0,B301 &amp; " ("&amp;F301&amp;")","")</f>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00"/>
        <v>0</v>
      </c>
      <c r="AY301" s="39">
        <f t="shared" si="202"/>
        <v>0</v>
      </c>
      <c r="BA301" s="43">
        <f t="shared" si="225"/>
        <v>40544</v>
      </c>
      <c r="BB301" s="43">
        <f t="shared" si="226"/>
        <v>39814</v>
      </c>
      <c r="BC301" s="39">
        <f>IF(D301&gt;0,(IF(D301&gt;BA301,1,(IF(D301&lt;BB301,1,0)))),0)</f>
        <v>0</v>
      </c>
      <c r="BE301" s="104">
        <f>SUMPRODUCT(LEN(A301:BC301))</f>
        <v>46</v>
      </c>
      <c r="BF301" s="39">
        <f t="shared" ref="BF301:BF302" si="242">BE301+BF300</f>
        <v>5150</v>
      </c>
    </row>
    <row r="302" spans="1:58" s="39" customFormat="1" x14ac:dyDescent="0.25">
      <c r="A302" s="79">
        <v>56</v>
      </c>
      <c r="B302" s="91"/>
      <c r="C302" s="91"/>
      <c r="D302" s="127"/>
      <c r="E302" s="92" t="s">
        <v>70</v>
      </c>
      <c r="F302" s="92" t="s">
        <v>59</v>
      </c>
      <c r="G302" s="91"/>
      <c r="H302" s="91"/>
      <c r="I302" s="91"/>
      <c r="J302" s="91"/>
      <c r="K302" s="84"/>
      <c r="L302" s="84"/>
      <c r="M302" s="92" t="str">
        <f>IF(B302&gt;0,B302 &amp; " ("&amp;F302&amp;")","")</f>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00"/>
        <v>0</v>
      </c>
      <c r="AY302" s="39">
        <f t="shared" si="202"/>
        <v>0</v>
      </c>
      <c r="BA302" s="43">
        <f t="shared" si="225"/>
        <v>40544</v>
      </c>
      <c r="BB302" s="43">
        <f t="shared" si="226"/>
        <v>39814</v>
      </c>
      <c r="BC302" s="39">
        <f>IF(D302&gt;0,(IF(D302&gt;BA302,1,(IF(D302&lt;BB302,1,0)))),0)</f>
        <v>0</v>
      </c>
      <c r="BE302" s="104">
        <f>SUMPRODUCT(LEN(A302:BC302))</f>
        <v>46</v>
      </c>
      <c r="BF302" s="39">
        <f t="shared" si="242"/>
        <v>5196</v>
      </c>
    </row>
    <row r="303" spans="1:58" s="39" customFormat="1" x14ac:dyDescent="0.25">
      <c r="A303" s="79">
        <v>57</v>
      </c>
      <c r="B303" s="91"/>
      <c r="C303" s="91"/>
      <c r="D303" s="127"/>
      <c r="E303" s="92" t="s">
        <v>70</v>
      </c>
      <c r="F303" s="92" t="s">
        <v>59</v>
      </c>
      <c r="G303" s="91"/>
      <c r="H303" s="91"/>
      <c r="I303" s="91"/>
      <c r="J303" s="91"/>
      <c r="K303" s="84"/>
      <c r="L303" s="84"/>
      <c r="M303" s="92" t="str">
        <f>IF(B303&gt;0,B303 &amp; " ("&amp;F303&amp;")","")</f>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00"/>
        <v>0</v>
      </c>
      <c r="AY303" s="39">
        <f t="shared" si="202"/>
        <v>0</v>
      </c>
      <c r="BA303" s="43">
        <f t="shared" si="225"/>
        <v>40544</v>
      </c>
      <c r="BB303" s="43">
        <f t="shared" si="226"/>
        <v>39814</v>
      </c>
      <c r="BC303" s="39">
        <f>IF(D303&gt;0,(IF(D303&gt;BA303,1,(IF(D303&lt;BB303,1,0)))),0)</f>
        <v>0</v>
      </c>
      <c r="BE303" s="104">
        <f>SUMPRODUCT(LEN(A303:BC303))</f>
        <v>46</v>
      </c>
      <c r="BF303" s="39">
        <f t="shared" ref="BF303" si="243">BF302-BE303</f>
        <v>5150</v>
      </c>
    </row>
    <row r="304" spans="1:58" s="39" customFormat="1" x14ac:dyDescent="0.25">
      <c r="A304" s="79">
        <v>58</v>
      </c>
      <c r="B304" s="91"/>
      <c r="C304" s="91"/>
      <c r="D304" s="127"/>
      <c r="E304" s="92" t="s">
        <v>70</v>
      </c>
      <c r="F304" s="92" t="s">
        <v>59</v>
      </c>
      <c r="G304" s="91"/>
      <c r="H304" s="91"/>
      <c r="I304" s="91"/>
      <c r="J304" s="91"/>
      <c r="K304" s="84"/>
      <c r="L304" s="84"/>
      <c r="M304" s="92" t="str">
        <f>IF(B304&gt;0,B304 &amp; " ("&amp;F304&amp;")","")</f>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00"/>
        <v>0</v>
      </c>
      <c r="AY304" s="39">
        <f t="shared" si="202"/>
        <v>0</v>
      </c>
      <c r="BA304" s="43">
        <f t="shared" si="225"/>
        <v>40544</v>
      </c>
      <c r="BB304" s="43">
        <f t="shared" si="226"/>
        <v>39814</v>
      </c>
      <c r="BC304" s="39">
        <f>IF(D304&gt;0,(IF(D304&gt;BA304,1,(IF(D304&lt;BB304,1,0)))),0)</f>
        <v>0</v>
      </c>
      <c r="BE304" s="104">
        <f>SUMPRODUCT(LEN(A304:BC304))</f>
        <v>46</v>
      </c>
      <c r="BF304" s="39">
        <f t="shared" ref="BF304:BF305" si="244">BE304+BF303</f>
        <v>5196</v>
      </c>
    </row>
    <row r="305" spans="1:58" s="39" customFormat="1" x14ac:dyDescent="0.25">
      <c r="A305" s="79">
        <v>59</v>
      </c>
      <c r="B305" s="91"/>
      <c r="C305" s="91"/>
      <c r="D305" s="127"/>
      <c r="E305" s="92" t="s">
        <v>70</v>
      </c>
      <c r="F305" s="92" t="s">
        <v>59</v>
      </c>
      <c r="G305" s="91"/>
      <c r="H305" s="91"/>
      <c r="I305" s="91"/>
      <c r="J305" s="91"/>
      <c r="K305" s="84"/>
      <c r="L305" s="84"/>
      <c r="M305" s="92" t="str">
        <f>IF(B305&gt;0,B305 &amp; " ("&amp;F305&amp;")","")</f>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00"/>
        <v>0</v>
      </c>
      <c r="AY305" s="39">
        <f t="shared" si="202"/>
        <v>0</v>
      </c>
      <c r="BA305" s="43">
        <f t="shared" si="225"/>
        <v>40544</v>
      </c>
      <c r="BB305" s="43">
        <f t="shared" si="226"/>
        <v>39814</v>
      </c>
      <c r="BC305" s="39">
        <f>IF(D305&gt;0,(IF(D305&gt;BA305,1,(IF(D305&lt;BB305,1,0)))),0)</f>
        <v>0</v>
      </c>
      <c r="BE305" s="104">
        <f>SUMPRODUCT(LEN(A305:BC305))</f>
        <v>46</v>
      </c>
      <c r="BF305" s="39">
        <f t="shared" si="244"/>
        <v>5242</v>
      </c>
    </row>
    <row r="306" spans="1:58" s="40" customFormat="1" ht="15.75" thickBot="1" x14ac:dyDescent="0.3">
      <c r="A306" s="80">
        <v>60</v>
      </c>
      <c r="B306" s="93"/>
      <c r="C306" s="93"/>
      <c r="D306" s="128"/>
      <c r="E306" s="94" t="s">
        <v>70</v>
      </c>
      <c r="F306" s="94" t="s">
        <v>59</v>
      </c>
      <c r="G306" s="93"/>
      <c r="H306" s="93"/>
      <c r="I306" s="93"/>
      <c r="J306" s="93"/>
      <c r="K306" s="85"/>
      <c r="L306" s="85"/>
      <c r="M306" s="94" t="str">
        <f>IF(B306&gt;0,B306 &amp; " ("&amp;F306&amp;")","")</f>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00"/>
        <v>0</v>
      </c>
      <c r="AY306" s="39">
        <f t="shared" si="202"/>
        <v>0</v>
      </c>
      <c r="BA306" s="43">
        <f t="shared" si="225"/>
        <v>40544</v>
      </c>
      <c r="BB306" s="43">
        <f t="shared" si="226"/>
        <v>39814</v>
      </c>
      <c r="BC306" s="39">
        <f>IF(D306&gt;0,(IF(D306&gt;BA306,1,(IF(D306&lt;BB306,1,0)))),0)</f>
        <v>0</v>
      </c>
      <c r="BE306" s="104">
        <f>SUMPRODUCT(LEN(A306:BC306))</f>
        <v>46</v>
      </c>
      <c r="BF306" s="39">
        <f t="shared" ref="BF306" si="245">BF305-BE306</f>
        <v>5196</v>
      </c>
    </row>
    <row r="307" spans="1:58" s="41" customFormat="1" x14ac:dyDescent="0.25">
      <c r="A307" s="78">
        <v>61</v>
      </c>
      <c r="B307" s="89"/>
      <c r="C307" s="89"/>
      <c r="D307" s="126"/>
      <c r="E307" s="90" t="s">
        <v>70</v>
      </c>
      <c r="F307" s="90" t="s">
        <v>60</v>
      </c>
      <c r="G307" s="89"/>
      <c r="H307" s="89"/>
      <c r="I307" s="89"/>
      <c r="J307" s="89"/>
      <c r="K307" s="83"/>
      <c r="L307" s="83"/>
      <c r="M307" s="90" t="str">
        <f>IF(B307&gt;0,B307 &amp; " ("&amp;F307&amp;")","")</f>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00"/>
        <v>0</v>
      </c>
      <c r="AY307" s="39">
        <f t="shared" si="202"/>
        <v>0</v>
      </c>
      <c r="BA307" s="174">
        <v>39814</v>
      </c>
      <c r="BB307" s="174">
        <v>39083</v>
      </c>
      <c r="BC307" s="39">
        <f>IF(D307&gt;0,(IF(D307&gt;BA307,1,(IF(D307&lt;BB307,1,0)))),0)</f>
        <v>0</v>
      </c>
      <c r="BE307" s="104">
        <f>SUMPRODUCT(LEN(A307:BC307))</f>
        <v>47</v>
      </c>
      <c r="BF307" s="39">
        <f t="shared" ref="BF307:BF308" si="246">BE307+BF306</f>
        <v>5243</v>
      </c>
    </row>
    <row r="308" spans="1:58" s="39" customFormat="1" x14ac:dyDescent="0.25">
      <c r="A308" s="79">
        <v>62</v>
      </c>
      <c r="B308" s="91"/>
      <c r="C308" s="91"/>
      <c r="D308" s="127"/>
      <c r="E308" s="92" t="s">
        <v>70</v>
      </c>
      <c r="F308" s="92" t="s">
        <v>60</v>
      </c>
      <c r="G308" s="91"/>
      <c r="H308" s="91"/>
      <c r="I308" s="91"/>
      <c r="J308" s="91"/>
      <c r="K308" s="84"/>
      <c r="L308" s="84"/>
      <c r="M308" s="92" t="str">
        <f>IF(B308&gt;0,B308 &amp; " ("&amp;F308&amp;")","")</f>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00"/>
        <v>0</v>
      </c>
      <c r="AY308" s="39">
        <f t="shared" si="202"/>
        <v>0</v>
      </c>
      <c r="BA308" s="43">
        <f>BA307</f>
        <v>39814</v>
      </c>
      <c r="BB308" s="43">
        <f>BB307</f>
        <v>39083</v>
      </c>
      <c r="BC308" s="39">
        <f>IF(D308&gt;0,(IF(D308&gt;BA308,1,(IF(D308&lt;BB308,1,0)))),0)</f>
        <v>0</v>
      </c>
      <c r="BE308" s="104">
        <f>SUMPRODUCT(LEN(A308:BC308))</f>
        <v>47</v>
      </c>
      <c r="BF308" s="39">
        <f t="shared" si="246"/>
        <v>5290</v>
      </c>
    </row>
    <row r="309" spans="1:58" s="39" customFormat="1" x14ac:dyDescent="0.25">
      <c r="A309" s="79">
        <v>63</v>
      </c>
      <c r="B309" s="91"/>
      <c r="C309" s="91"/>
      <c r="D309" s="127"/>
      <c r="E309" s="92" t="s">
        <v>70</v>
      </c>
      <c r="F309" s="92" t="s">
        <v>60</v>
      </c>
      <c r="G309" s="91"/>
      <c r="H309" s="91"/>
      <c r="I309" s="91"/>
      <c r="J309" s="91"/>
      <c r="K309" s="84"/>
      <c r="L309" s="84"/>
      <c r="M309" s="92" t="str">
        <f>IF(B309&gt;0,B309 &amp; " ("&amp;F309&amp;")","")</f>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00"/>
        <v>0</v>
      </c>
      <c r="AY309" s="39">
        <f t="shared" si="202"/>
        <v>0</v>
      </c>
      <c r="BA309" s="43">
        <f t="shared" ref="BA309:BA336" si="247">BA308</f>
        <v>39814</v>
      </c>
      <c r="BB309" s="43">
        <f t="shared" ref="BB309:BB336" si="248">BB308</f>
        <v>39083</v>
      </c>
      <c r="BC309" s="39">
        <f>IF(D309&gt;0,(IF(D309&gt;BA309,1,(IF(D309&lt;BB309,1,0)))),0)</f>
        <v>0</v>
      </c>
      <c r="BE309" s="104">
        <f>SUMPRODUCT(LEN(A309:BC309))</f>
        <v>47</v>
      </c>
      <c r="BF309" s="39">
        <f t="shared" ref="BF309" si="249">BF308-BE309</f>
        <v>5243</v>
      </c>
    </row>
    <row r="310" spans="1:58" s="39" customFormat="1" x14ac:dyDescent="0.25">
      <c r="A310" s="79">
        <v>64</v>
      </c>
      <c r="B310" s="91"/>
      <c r="C310" s="91"/>
      <c r="D310" s="127"/>
      <c r="E310" s="92" t="s">
        <v>70</v>
      </c>
      <c r="F310" s="92" t="s">
        <v>60</v>
      </c>
      <c r="G310" s="91"/>
      <c r="H310" s="91"/>
      <c r="I310" s="91"/>
      <c r="J310" s="91"/>
      <c r="K310" s="84"/>
      <c r="L310" s="84"/>
      <c r="M310" s="92" t="str">
        <f>IF(B310&gt;0,B310 &amp; " ("&amp;F310&amp;")","")</f>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00"/>
        <v>0</v>
      </c>
      <c r="AY310" s="39">
        <f t="shared" si="202"/>
        <v>0</v>
      </c>
      <c r="BA310" s="43">
        <f t="shared" si="247"/>
        <v>39814</v>
      </c>
      <c r="BB310" s="43">
        <f t="shared" si="248"/>
        <v>39083</v>
      </c>
      <c r="BC310" s="39">
        <f>IF(D310&gt;0,(IF(D310&gt;BA310,1,(IF(D310&lt;BB310,1,0)))),0)</f>
        <v>0</v>
      </c>
      <c r="BE310" s="104">
        <f>SUMPRODUCT(LEN(A310:BC310))</f>
        <v>47</v>
      </c>
      <c r="BF310" s="39">
        <f t="shared" ref="BF310:BF311" si="250">BE310+BF309</f>
        <v>5290</v>
      </c>
    </row>
    <row r="311" spans="1:58" s="39" customFormat="1" x14ac:dyDescent="0.25">
      <c r="A311" s="79">
        <v>65</v>
      </c>
      <c r="B311" s="91"/>
      <c r="C311" s="91"/>
      <c r="D311" s="127"/>
      <c r="E311" s="92" t="s">
        <v>70</v>
      </c>
      <c r="F311" s="92" t="s">
        <v>60</v>
      </c>
      <c r="G311" s="91"/>
      <c r="H311" s="91"/>
      <c r="I311" s="91"/>
      <c r="J311" s="91"/>
      <c r="K311" s="84"/>
      <c r="L311" s="84"/>
      <c r="M311" s="92" t="str">
        <f>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51">COUNTA(N311:AC311)</f>
        <v>0</v>
      </c>
      <c r="AY311" s="39">
        <f t="shared" si="202"/>
        <v>0</v>
      </c>
      <c r="BA311" s="43">
        <f t="shared" si="247"/>
        <v>39814</v>
      </c>
      <c r="BB311" s="43">
        <f t="shared" si="248"/>
        <v>39083</v>
      </c>
      <c r="BC311" s="39">
        <f>IF(D311&gt;0,(IF(D311&gt;BA311,1,(IF(D311&lt;BB311,1,0)))),0)</f>
        <v>0</v>
      </c>
      <c r="BE311" s="104">
        <f>SUMPRODUCT(LEN(A311:BC311))</f>
        <v>47</v>
      </c>
      <c r="BF311" s="39">
        <f t="shared" si="250"/>
        <v>5337</v>
      </c>
    </row>
    <row r="312" spans="1:58" s="39" customFormat="1" x14ac:dyDescent="0.25">
      <c r="A312" s="79">
        <v>66</v>
      </c>
      <c r="B312" s="91"/>
      <c r="C312" s="91"/>
      <c r="D312" s="127"/>
      <c r="E312" s="92" t="s">
        <v>70</v>
      </c>
      <c r="F312" s="92" t="s">
        <v>60</v>
      </c>
      <c r="G312" s="91"/>
      <c r="H312" s="91"/>
      <c r="I312" s="91"/>
      <c r="J312" s="91"/>
      <c r="K312" s="84"/>
      <c r="L312" s="84"/>
      <c r="M312" s="92" t="str">
        <f>IF(B312&gt;0,B312 &amp; " ("&amp;F312&amp;")","")</f>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51"/>
        <v>0</v>
      </c>
      <c r="AY312" s="39">
        <f t="shared" ref="AY312:AY336" si="252">IF(AX312&gt;3,1,0)</f>
        <v>0</v>
      </c>
      <c r="BA312" s="43">
        <f t="shared" si="247"/>
        <v>39814</v>
      </c>
      <c r="BB312" s="43">
        <f t="shared" si="248"/>
        <v>39083</v>
      </c>
      <c r="BC312" s="39">
        <f>IF(D312&gt;0,(IF(D312&gt;BA312,1,(IF(D312&lt;BB312,1,0)))),0)</f>
        <v>0</v>
      </c>
      <c r="BE312" s="104">
        <f>SUMPRODUCT(LEN(A312:BC312))</f>
        <v>47</v>
      </c>
      <c r="BF312" s="39">
        <f t="shared" ref="BF312" si="253">BF311-BE312</f>
        <v>5290</v>
      </c>
    </row>
    <row r="313" spans="1:58" s="39" customFormat="1" x14ac:dyDescent="0.25">
      <c r="A313" s="79">
        <v>67</v>
      </c>
      <c r="B313" s="91"/>
      <c r="C313" s="91"/>
      <c r="D313" s="127"/>
      <c r="E313" s="92" t="s">
        <v>70</v>
      </c>
      <c r="F313" s="92" t="s">
        <v>60</v>
      </c>
      <c r="G313" s="91"/>
      <c r="H313" s="91"/>
      <c r="I313" s="91"/>
      <c r="J313" s="91"/>
      <c r="K313" s="84"/>
      <c r="L313" s="84"/>
      <c r="M313" s="92" t="str">
        <f>IF(B313&gt;0,B313 &amp; " ("&amp;F313&amp;")","")</f>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51"/>
        <v>0</v>
      </c>
      <c r="AY313" s="39">
        <f t="shared" si="252"/>
        <v>0</v>
      </c>
      <c r="BA313" s="43">
        <f t="shared" si="247"/>
        <v>39814</v>
      </c>
      <c r="BB313" s="43">
        <f t="shared" si="248"/>
        <v>39083</v>
      </c>
      <c r="BC313" s="39">
        <f>IF(D313&gt;0,(IF(D313&gt;BA313,1,(IF(D313&lt;BB313,1,0)))),0)</f>
        <v>0</v>
      </c>
      <c r="BE313" s="104">
        <f>SUMPRODUCT(LEN(A313:BC313))</f>
        <v>47</v>
      </c>
      <c r="BF313" s="39">
        <f t="shared" ref="BF313:BF314" si="254">BE313+BF312</f>
        <v>5337</v>
      </c>
    </row>
    <row r="314" spans="1:58" s="39" customFormat="1" x14ac:dyDescent="0.25">
      <c r="A314" s="79">
        <v>68</v>
      </c>
      <c r="B314" s="91"/>
      <c r="C314" s="91"/>
      <c r="D314" s="127"/>
      <c r="E314" s="92" t="s">
        <v>70</v>
      </c>
      <c r="F314" s="92" t="s">
        <v>60</v>
      </c>
      <c r="G314" s="91"/>
      <c r="H314" s="91"/>
      <c r="I314" s="91"/>
      <c r="J314" s="91"/>
      <c r="K314" s="84"/>
      <c r="L314" s="84"/>
      <c r="M314" s="92" t="str">
        <f>IF(B314&gt;0,B314 &amp; " ("&amp;F314&amp;")","")</f>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51"/>
        <v>0</v>
      </c>
      <c r="AY314" s="39">
        <f t="shared" si="252"/>
        <v>0</v>
      </c>
      <c r="BA314" s="43">
        <f t="shared" si="247"/>
        <v>39814</v>
      </c>
      <c r="BB314" s="43">
        <f t="shared" si="248"/>
        <v>39083</v>
      </c>
      <c r="BC314" s="39">
        <f>IF(D314&gt;0,(IF(D314&gt;BA314,1,(IF(D314&lt;BB314,1,0)))),0)</f>
        <v>0</v>
      </c>
      <c r="BE314" s="104">
        <f>SUMPRODUCT(LEN(A314:BC314))</f>
        <v>47</v>
      </c>
      <c r="BF314" s="39">
        <f t="shared" si="254"/>
        <v>5384</v>
      </c>
    </row>
    <row r="315" spans="1:58" s="39" customFormat="1" x14ac:dyDescent="0.25">
      <c r="A315" s="79">
        <v>69</v>
      </c>
      <c r="B315" s="91"/>
      <c r="C315" s="91"/>
      <c r="D315" s="127"/>
      <c r="E315" s="92" t="s">
        <v>70</v>
      </c>
      <c r="F315" s="92" t="s">
        <v>60</v>
      </c>
      <c r="G315" s="91"/>
      <c r="H315" s="91"/>
      <c r="I315" s="91"/>
      <c r="J315" s="91"/>
      <c r="K315" s="84"/>
      <c r="L315" s="84"/>
      <c r="M315" s="92" t="str">
        <f>IF(B315&gt;0,B315 &amp; " ("&amp;F315&amp;")","")</f>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51"/>
        <v>0</v>
      </c>
      <c r="AY315" s="39">
        <f t="shared" si="252"/>
        <v>0</v>
      </c>
      <c r="BA315" s="43">
        <f t="shared" si="247"/>
        <v>39814</v>
      </c>
      <c r="BB315" s="43">
        <f t="shared" si="248"/>
        <v>39083</v>
      </c>
      <c r="BC315" s="39">
        <f>IF(D315&gt;0,(IF(D315&gt;BA315,1,(IF(D315&lt;BB315,1,0)))),0)</f>
        <v>0</v>
      </c>
      <c r="BE315" s="104">
        <f>SUMPRODUCT(LEN(A315:BC315))</f>
        <v>47</v>
      </c>
      <c r="BF315" s="39">
        <f t="shared" ref="BF315" si="255">BF314-BE315</f>
        <v>5337</v>
      </c>
    </row>
    <row r="316" spans="1:58" s="39" customFormat="1" x14ac:dyDescent="0.25">
      <c r="A316" s="79">
        <v>70</v>
      </c>
      <c r="B316" s="91"/>
      <c r="C316" s="91"/>
      <c r="D316" s="127"/>
      <c r="E316" s="92" t="s">
        <v>70</v>
      </c>
      <c r="F316" s="92" t="s">
        <v>60</v>
      </c>
      <c r="G316" s="91"/>
      <c r="H316" s="91"/>
      <c r="I316" s="91"/>
      <c r="J316" s="91"/>
      <c r="K316" s="84"/>
      <c r="L316" s="84"/>
      <c r="M316" s="92" t="str">
        <f>IF(B316&gt;0,B316 &amp; " ("&amp;F316&amp;")","")</f>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51"/>
        <v>0</v>
      </c>
      <c r="AY316" s="39">
        <f t="shared" si="252"/>
        <v>0</v>
      </c>
      <c r="BA316" s="43">
        <f t="shared" si="247"/>
        <v>39814</v>
      </c>
      <c r="BB316" s="43">
        <f t="shared" si="248"/>
        <v>39083</v>
      </c>
      <c r="BC316" s="39">
        <f>IF(D316&gt;0,(IF(D316&gt;BA316,1,(IF(D316&lt;BB316,1,0)))),0)</f>
        <v>0</v>
      </c>
      <c r="BE316" s="104">
        <f>SUMPRODUCT(LEN(A316:BC316))</f>
        <v>47</v>
      </c>
      <c r="BF316" s="39">
        <f t="shared" ref="BF316:BF317" si="256">BE316+BF315</f>
        <v>5384</v>
      </c>
    </row>
    <row r="317" spans="1:58" s="39" customFormat="1" x14ac:dyDescent="0.25">
      <c r="A317" s="79">
        <v>71</v>
      </c>
      <c r="B317" s="91"/>
      <c r="C317" s="91"/>
      <c r="D317" s="127"/>
      <c r="E317" s="92" t="s">
        <v>70</v>
      </c>
      <c r="F317" s="92" t="s">
        <v>60</v>
      </c>
      <c r="G317" s="91"/>
      <c r="H317" s="91"/>
      <c r="I317" s="91"/>
      <c r="J317" s="91"/>
      <c r="K317" s="84"/>
      <c r="L317" s="84"/>
      <c r="M317" s="92" t="str">
        <f>IF(B317&gt;0,B317 &amp; " ("&amp;F317&amp;")","")</f>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51"/>
        <v>0</v>
      </c>
      <c r="AY317" s="39">
        <f t="shared" si="252"/>
        <v>0</v>
      </c>
      <c r="BA317" s="43">
        <f t="shared" si="247"/>
        <v>39814</v>
      </c>
      <c r="BB317" s="43">
        <f t="shared" si="248"/>
        <v>39083</v>
      </c>
      <c r="BC317" s="39">
        <f>IF(D317&gt;0,(IF(D317&gt;BA317,1,(IF(D317&lt;BB317,1,0)))),0)</f>
        <v>0</v>
      </c>
      <c r="BE317" s="104">
        <f>SUMPRODUCT(LEN(A317:BC317))</f>
        <v>47</v>
      </c>
      <c r="BF317" s="39">
        <f t="shared" si="256"/>
        <v>5431</v>
      </c>
    </row>
    <row r="318" spans="1:58" s="39" customFormat="1" x14ac:dyDescent="0.25">
      <c r="A318" s="79">
        <v>72</v>
      </c>
      <c r="B318" s="91"/>
      <c r="C318" s="91"/>
      <c r="D318" s="127"/>
      <c r="E318" s="92" t="s">
        <v>70</v>
      </c>
      <c r="F318" s="92" t="s">
        <v>60</v>
      </c>
      <c r="G318" s="91"/>
      <c r="H318" s="91"/>
      <c r="I318" s="91"/>
      <c r="J318" s="91"/>
      <c r="K318" s="84"/>
      <c r="L318" s="84"/>
      <c r="M318" s="92" t="str">
        <f>IF(B318&gt;0,B318 &amp; " ("&amp;F318&amp;")","")</f>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51"/>
        <v>0</v>
      </c>
      <c r="AY318" s="39">
        <f t="shared" si="252"/>
        <v>0</v>
      </c>
      <c r="BA318" s="43">
        <f t="shared" si="247"/>
        <v>39814</v>
      </c>
      <c r="BB318" s="43">
        <f t="shared" si="248"/>
        <v>39083</v>
      </c>
      <c r="BC318" s="39">
        <f>IF(D318&gt;0,(IF(D318&gt;BA318,1,(IF(D318&lt;BB318,1,0)))),0)</f>
        <v>0</v>
      </c>
      <c r="BE318" s="104">
        <f>SUMPRODUCT(LEN(A318:BC318))</f>
        <v>47</v>
      </c>
      <c r="BF318" s="39">
        <f t="shared" ref="BF318" si="257">BF317-BE318</f>
        <v>5384</v>
      </c>
    </row>
    <row r="319" spans="1:58" s="39" customFormat="1" x14ac:dyDescent="0.25">
      <c r="A319" s="79">
        <v>73</v>
      </c>
      <c r="B319" s="91"/>
      <c r="C319" s="91"/>
      <c r="D319" s="127"/>
      <c r="E319" s="92" t="s">
        <v>70</v>
      </c>
      <c r="F319" s="92" t="s">
        <v>60</v>
      </c>
      <c r="G319" s="91"/>
      <c r="H319" s="91"/>
      <c r="I319" s="91"/>
      <c r="J319" s="91"/>
      <c r="K319" s="84"/>
      <c r="L319" s="84"/>
      <c r="M319" s="92" t="str">
        <f>IF(B319&gt;0,B319 &amp; " ("&amp;F319&amp;")","")</f>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51"/>
        <v>0</v>
      </c>
      <c r="AY319" s="39">
        <f t="shared" si="252"/>
        <v>0</v>
      </c>
      <c r="BA319" s="43">
        <f t="shared" si="247"/>
        <v>39814</v>
      </c>
      <c r="BB319" s="43">
        <f t="shared" si="248"/>
        <v>39083</v>
      </c>
      <c r="BC319" s="39">
        <f>IF(D319&gt;0,(IF(D319&gt;BA319,1,(IF(D319&lt;BB319,1,0)))),0)</f>
        <v>0</v>
      </c>
      <c r="BE319" s="104">
        <f>SUMPRODUCT(LEN(A319:BC319))</f>
        <v>47</v>
      </c>
      <c r="BF319" s="39">
        <f t="shared" ref="BF319:BF320" si="258">BE319+BF318</f>
        <v>5431</v>
      </c>
    </row>
    <row r="320" spans="1:58" s="39" customFormat="1" x14ac:dyDescent="0.25">
      <c r="A320" s="79">
        <v>74</v>
      </c>
      <c r="B320" s="91"/>
      <c r="C320" s="91"/>
      <c r="D320" s="127"/>
      <c r="E320" s="92" t="s">
        <v>70</v>
      </c>
      <c r="F320" s="92" t="s">
        <v>60</v>
      </c>
      <c r="G320" s="91"/>
      <c r="H320" s="91"/>
      <c r="I320" s="91"/>
      <c r="J320" s="91"/>
      <c r="K320" s="84"/>
      <c r="L320" s="84"/>
      <c r="M320" s="92" t="str">
        <f>IF(B320&gt;0,B320 &amp; " ("&amp;F320&amp;")","")</f>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51"/>
        <v>0</v>
      </c>
      <c r="AY320" s="39">
        <f t="shared" si="252"/>
        <v>0</v>
      </c>
      <c r="BA320" s="43">
        <f t="shared" si="247"/>
        <v>39814</v>
      </c>
      <c r="BB320" s="43">
        <f t="shared" si="248"/>
        <v>39083</v>
      </c>
      <c r="BC320" s="39">
        <f>IF(D320&gt;0,(IF(D320&gt;BA320,1,(IF(D320&lt;BB320,1,0)))),0)</f>
        <v>0</v>
      </c>
      <c r="BE320" s="104">
        <f>SUMPRODUCT(LEN(A320:BC320))</f>
        <v>47</v>
      </c>
      <c r="BF320" s="39">
        <f t="shared" si="258"/>
        <v>5478</v>
      </c>
    </row>
    <row r="321" spans="1:58" s="39" customFormat="1" x14ac:dyDescent="0.25">
      <c r="A321" s="79">
        <v>75</v>
      </c>
      <c r="B321" s="91"/>
      <c r="C321" s="91"/>
      <c r="D321" s="127"/>
      <c r="E321" s="92" t="s">
        <v>70</v>
      </c>
      <c r="F321" s="92" t="s">
        <v>60</v>
      </c>
      <c r="G321" s="91"/>
      <c r="H321" s="91"/>
      <c r="I321" s="91"/>
      <c r="J321" s="91"/>
      <c r="K321" s="84"/>
      <c r="L321" s="84"/>
      <c r="M321" s="92" t="str">
        <f>IF(B321&gt;0,B321 &amp; " ("&amp;F321&amp;")","")</f>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51"/>
        <v>0</v>
      </c>
      <c r="AY321" s="39">
        <f t="shared" si="252"/>
        <v>0</v>
      </c>
      <c r="BA321" s="43">
        <f t="shared" si="247"/>
        <v>39814</v>
      </c>
      <c r="BB321" s="43">
        <f t="shared" si="248"/>
        <v>39083</v>
      </c>
      <c r="BC321" s="39">
        <f>IF(D321&gt;0,(IF(D321&gt;BA321,1,(IF(D321&lt;BB321,1,0)))),0)</f>
        <v>0</v>
      </c>
      <c r="BE321" s="104">
        <f>SUMPRODUCT(LEN(A321:BC321))</f>
        <v>47</v>
      </c>
      <c r="BF321" s="39">
        <f t="shared" ref="BF321" si="259">BF320-BE321</f>
        <v>5431</v>
      </c>
    </row>
    <row r="322" spans="1:58" s="39" customFormat="1" x14ac:dyDescent="0.25">
      <c r="A322" s="79">
        <v>76</v>
      </c>
      <c r="B322" s="91"/>
      <c r="C322" s="91"/>
      <c r="D322" s="127"/>
      <c r="E322" s="92" t="s">
        <v>70</v>
      </c>
      <c r="F322" s="92" t="s">
        <v>60</v>
      </c>
      <c r="G322" s="91"/>
      <c r="H322" s="91"/>
      <c r="I322" s="91"/>
      <c r="J322" s="91"/>
      <c r="K322" s="84"/>
      <c r="L322" s="84"/>
      <c r="M322" s="92" t="str">
        <f>IF(B322&gt;0,B322 &amp; " ("&amp;F322&amp;")","")</f>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51"/>
        <v>0</v>
      </c>
      <c r="AY322" s="39">
        <f t="shared" si="252"/>
        <v>0</v>
      </c>
      <c r="BA322" s="43">
        <f t="shared" si="247"/>
        <v>39814</v>
      </c>
      <c r="BB322" s="43">
        <f t="shared" si="248"/>
        <v>39083</v>
      </c>
      <c r="BC322" s="39">
        <f>IF(D322&gt;0,(IF(D322&gt;BA322,1,(IF(D322&lt;BB322,1,0)))),0)</f>
        <v>0</v>
      </c>
      <c r="BE322" s="104">
        <f>SUMPRODUCT(LEN(A322:BC322))</f>
        <v>47</v>
      </c>
      <c r="BF322" s="39">
        <f t="shared" ref="BF322:BF323" si="260">BE322+BF321</f>
        <v>5478</v>
      </c>
    </row>
    <row r="323" spans="1:58" s="39" customFormat="1" x14ac:dyDescent="0.25">
      <c r="A323" s="79">
        <v>77</v>
      </c>
      <c r="B323" s="91"/>
      <c r="C323" s="91"/>
      <c r="D323" s="127"/>
      <c r="E323" s="92" t="s">
        <v>70</v>
      </c>
      <c r="F323" s="92" t="s">
        <v>60</v>
      </c>
      <c r="G323" s="91"/>
      <c r="H323" s="91"/>
      <c r="I323" s="91"/>
      <c r="J323" s="91"/>
      <c r="K323" s="84"/>
      <c r="L323" s="84"/>
      <c r="M323" s="92" t="str">
        <f>IF(B323&gt;0,B323 &amp; " ("&amp;F323&amp;")","")</f>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51"/>
        <v>0</v>
      </c>
      <c r="AY323" s="39">
        <f t="shared" si="252"/>
        <v>0</v>
      </c>
      <c r="BA323" s="43">
        <f t="shared" si="247"/>
        <v>39814</v>
      </c>
      <c r="BB323" s="43">
        <f t="shared" si="248"/>
        <v>39083</v>
      </c>
      <c r="BC323" s="39">
        <f>IF(D323&gt;0,(IF(D323&gt;BA323,1,(IF(D323&lt;BB323,1,0)))),0)</f>
        <v>0</v>
      </c>
      <c r="BE323" s="104">
        <f>SUMPRODUCT(LEN(A323:BC323))</f>
        <v>47</v>
      </c>
      <c r="BF323" s="39">
        <f t="shared" si="260"/>
        <v>5525</v>
      </c>
    </row>
    <row r="324" spans="1:58" s="39" customFormat="1" x14ac:dyDescent="0.25">
      <c r="A324" s="79">
        <v>78</v>
      </c>
      <c r="B324" s="91"/>
      <c r="C324" s="91"/>
      <c r="D324" s="127"/>
      <c r="E324" s="92" t="s">
        <v>70</v>
      </c>
      <c r="F324" s="92" t="s">
        <v>60</v>
      </c>
      <c r="G324" s="91"/>
      <c r="H324" s="91"/>
      <c r="I324" s="91"/>
      <c r="J324" s="91"/>
      <c r="K324" s="84"/>
      <c r="L324" s="84"/>
      <c r="M324" s="92" t="str">
        <f>IF(B324&gt;0,B324 &amp; " ("&amp;F324&amp;")","")</f>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51"/>
        <v>0</v>
      </c>
      <c r="AY324" s="39">
        <f t="shared" si="252"/>
        <v>0</v>
      </c>
      <c r="BA324" s="43">
        <f t="shared" si="247"/>
        <v>39814</v>
      </c>
      <c r="BB324" s="43">
        <f t="shared" si="248"/>
        <v>39083</v>
      </c>
      <c r="BC324" s="39">
        <f>IF(D324&gt;0,(IF(D324&gt;BA324,1,(IF(D324&lt;BB324,1,0)))),0)</f>
        <v>0</v>
      </c>
      <c r="BE324" s="104">
        <f>SUMPRODUCT(LEN(A324:BC324))</f>
        <v>47</v>
      </c>
      <c r="BF324" s="39">
        <f t="shared" ref="BF324" si="261">BF323-BE324</f>
        <v>5478</v>
      </c>
    </row>
    <row r="325" spans="1:58" s="39" customFormat="1" x14ac:dyDescent="0.25">
      <c r="A325" s="79">
        <v>79</v>
      </c>
      <c r="B325" s="91"/>
      <c r="C325" s="91"/>
      <c r="D325" s="127"/>
      <c r="E325" s="92" t="s">
        <v>70</v>
      </c>
      <c r="F325" s="92" t="s">
        <v>60</v>
      </c>
      <c r="G325" s="91"/>
      <c r="H325" s="91"/>
      <c r="I325" s="91"/>
      <c r="J325" s="91"/>
      <c r="K325" s="84"/>
      <c r="L325" s="84"/>
      <c r="M325" s="92" t="str">
        <f>IF(B325&gt;0,B325 &amp; " ("&amp;F325&amp;")","")</f>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51"/>
        <v>0</v>
      </c>
      <c r="AY325" s="39">
        <f t="shared" si="252"/>
        <v>0</v>
      </c>
      <c r="BA325" s="43">
        <f t="shared" si="247"/>
        <v>39814</v>
      </c>
      <c r="BB325" s="43">
        <f t="shared" si="248"/>
        <v>39083</v>
      </c>
      <c r="BC325" s="39">
        <f>IF(D325&gt;0,(IF(D325&gt;BA325,1,(IF(D325&lt;BB325,1,0)))),0)</f>
        <v>0</v>
      </c>
      <c r="BE325" s="104">
        <f>SUMPRODUCT(LEN(A325:BC325))</f>
        <v>47</v>
      </c>
      <c r="BF325" s="39">
        <f t="shared" ref="BF325:BF326" si="262">BE325+BF324</f>
        <v>5525</v>
      </c>
    </row>
    <row r="326" spans="1:58" s="39" customFormat="1" x14ac:dyDescent="0.25">
      <c r="A326" s="79">
        <v>80</v>
      </c>
      <c r="B326" s="91"/>
      <c r="C326" s="91"/>
      <c r="D326" s="127"/>
      <c r="E326" s="92" t="s">
        <v>70</v>
      </c>
      <c r="F326" s="92" t="s">
        <v>60</v>
      </c>
      <c r="G326" s="91"/>
      <c r="H326" s="91"/>
      <c r="I326" s="91"/>
      <c r="J326" s="91"/>
      <c r="K326" s="84"/>
      <c r="L326" s="84"/>
      <c r="M326" s="92" t="str">
        <f>IF(B326&gt;0,B326 &amp; " ("&amp;F326&amp;")","")</f>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51"/>
        <v>0</v>
      </c>
      <c r="AY326" s="39">
        <f t="shared" si="252"/>
        <v>0</v>
      </c>
      <c r="BA326" s="43">
        <f t="shared" si="247"/>
        <v>39814</v>
      </c>
      <c r="BB326" s="43">
        <f t="shared" si="248"/>
        <v>39083</v>
      </c>
      <c r="BC326" s="39">
        <f>IF(D326&gt;0,(IF(D326&gt;BA326,1,(IF(D326&lt;BB326,1,0)))),0)</f>
        <v>0</v>
      </c>
      <c r="BE326" s="104">
        <f>SUMPRODUCT(LEN(A326:BC326))</f>
        <v>47</v>
      </c>
      <c r="BF326" s="39">
        <f t="shared" si="262"/>
        <v>5572</v>
      </c>
    </row>
    <row r="327" spans="1:58" s="39" customFormat="1" x14ac:dyDescent="0.25">
      <c r="A327" s="79">
        <v>81</v>
      </c>
      <c r="B327" s="91"/>
      <c r="C327" s="91"/>
      <c r="D327" s="127"/>
      <c r="E327" s="92" t="s">
        <v>70</v>
      </c>
      <c r="F327" s="92" t="s">
        <v>60</v>
      </c>
      <c r="G327" s="91"/>
      <c r="H327" s="91"/>
      <c r="I327" s="91"/>
      <c r="J327" s="91"/>
      <c r="K327" s="84"/>
      <c r="L327" s="84"/>
      <c r="M327" s="92" t="str">
        <f>IF(B327&gt;0,B327 &amp; " ("&amp;F327&amp;")","")</f>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51"/>
        <v>0</v>
      </c>
      <c r="AY327" s="39">
        <f t="shared" si="252"/>
        <v>0</v>
      </c>
      <c r="BA327" s="43">
        <f t="shared" si="247"/>
        <v>39814</v>
      </c>
      <c r="BB327" s="43">
        <f t="shared" si="248"/>
        <v>39083</v>
      </c>
      <c r="BC327" s="39">
        <f>IF(D327&gt;0,(IF(D327&gt;BA327,1,(IF(D327&lt;BB327,1,0)))),0)</f>
        <v>0</v>
      </c>
      <c r="BE327" s="104">
        <f>SUMPRODUCT(LEN(A327:BC327))</f>
        <v>47</v>
      </c>
      <c r="BF327" s="39">
        <f t="shared" ref="BF327" si="263">BF326-BE327</f>
        <v>5525</v>
      </c>
    </row>
    <row r="328" spans="1:58" s="39" customFormat="1" x14ac:dyDescent="0.25">
      <c r="A328" s="79">
        <v>82</v>
      </c>
      <c r="B328" s="91"/>
      <c r="C328" s="91"/>
      <c r="D328" s="127"/>
      <c r="E328" s="92" t="s">
        <v>70</v>
      </c>
      <c r="F328" s="92" t="s">
        <v>60</v>
      </c>
      <c r="G328" s="91"/>
      <c r="H328" s="91"/>
      <c r="I328" s="91"/>
      <c r="J328" s="91"/>
      <c r="K328" s="84"/>
      <c r="L328" s="84"/>
      <c r="M328" s="92" t="str">
        <f>IF(B328&gt;0,B328 &amp; " ("&amp;F328&amp;")","")</f>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51"/>
        <v>0</v>
      </c>
      <c r="AY328" s="39">
        <f t="shared" si="252"/>
        <v>0</v>
      </c>
      <c r="BA328" s="43">
        <f t="shared" si="247"/>
        <v>39814</v>
      </c>
      <c r="BB328" s="43">
        <f t="shared" si="248"/>
        <v>39083</v>
      </c>
      <c r="BC328" s="39">
        <f>IF(D328&gt;0,(IF(D328&gt;BA328,1,(IF(D328&lt;BB328,1,0)))),0)</f>
        <v>0</v>
      </c>
      <c r="BE328" s="104">
        <f>SUMPRODUCT(LEN(A328:BC328))</f>
        <v>47</v>
      </c>
      <c r="BF328" s="39">
        <f t="shared" ref="BF328:BF329" si="264">BE328+BF327</f>
        <v>5572</v>
      </c>
    </row>
    <row r="329" spans="1:58" s="39" customFormat="1" x14ac:dyDescent="0.25">
      <c r="A329" s="79">
        <v>83</v>
      </c>
      <c r="B329" s="91"/>
      <c r="C329" s="91"/>
      <c r="D329" s="127"/>
      <c r="E329" s="92" t="s">
        <v>70</v>
      </c>
      <c r="F329" s="92" t="s">
        <v>60</v>
      </c>
      <c r="G329" s="91"/>
      <c r="H329" s="91"/>
      <c r="I329" s="91"/>
      <c r="J329" s="91"/>
      <c r="K329" s="84"/>
      <c r="L329" s="84"/>
      <c r="M329" s="92" t="str">
        <f>IF(B329&gt;0,B329 &amp; " ("&amp;F329&amp;")","")</f>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51"/>
        <v>0</v>
      </c>
      <c r="AY329" s="39">
        <f t="shared" si="252"/>
        <v>0</v>
      </c>
      <c r="BA329" s="43">
        <f t="shared" si="247"/>
        <v>39814</v>
      </c>
      <c r="BB329" s="43">
        <f t="shared" si="248"/>
        <v>39083</v>
      </c>
      <c r="BC329" s="39">
        <f>IF(D329&gt;0,(IF(D329&gt;BA329,1,(IF(D329&lt;BB329,1,0)))),0)</f>
        <v>0</v>
      </c>
      <c r="BE329" s="104">
        <f>SUMPRODUCT(LEN(A329:BC329))</f>
        <v>47</v>
      </c>
      <c r="BF329" s="39">
        <f t="shared" si="264"/>
        <v>5619</v>
      </c>
    </row>
    <row r="330" spans="1:58" s="39" customFormat="1" x14ac:dyDescent="0.25">
      <c r="A330" s="79">
        <v>84</v>
      </c>
      <c r="B330" s="91"/>
      <c r="C330" s="91"/>
      <c r="D330" s="127"/>
      <c r="E330" s="92" t="s">
        <v>70</v>
      </c>
      <c r="F330" s="92" t="s">
        <v>60</v>
      </c>
      <c r="G330" s="91"/>
      <c r="H330" s="91"/>
      <c r="I330" s="91"/>
      <c r="J330" s="91"/>
      <c r="K330" s="84"/>
      <c r="L330" s="84"/>
      <c r="M330" s="92" t="str">
        <f>IF(B330&gt;0,B330 &amp; " ("&amp;F330&amp;")","")</f>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51"/>
        <v>0</v>
      </c>
      <c r="AY330" s="39">
        <f t="shared" si="252"/>
        <v>0</v>
      </c>
      <c r="BA330" s="43">
        <f t="shared" si="247"/>
        <v>39814</v>
      </c>
      <c r="BB330" s="43">
        <f t="shared" si="248"/>
        <v>39083</v>
      </c>
      <c r="BC330" s="39">
        <f>IF(D330&gt;0,(IF(D330&gt;BA330,1,(IF(D330&lt;BB330,1,0)))),0)</f>
        <v>0</v>
      </c>
      <c r="BE330" s="104">
        <f>SUMPRODUCT(LEN(A330:BC330))</f>
        <v>47</v>
      </c>
      <c r="BF330" s="39">
        <f t="shared" ref="BF330" si="265">BF329-BE330</f>
        <v>5572</v>
      </c>
    </row>
    <row r="331" spans="1:58" s="39" customFormat="1" x14ac:dyDescent="0.25">
      <c r="A331" s="79">
        <v>85</v>
      </c>
      <c r="B331" s="91"/>
      <c r="C331" s="91"/>
      <c r="D331" s="127"/>
      <c r="E331" s="92" t="s">
        <v>70</v>
      </c>
      <c r="F331" s="92" t="s">
        <v>60</v>
      </c>
      <c r="G331" s="91"/>
      <c r="H331" s="91"/>
      <c r="I331" s="91"/>
      <c r="J331" s="91"/>
      <c r="K331" s="84"/>
      <c r="L331" s="84"/>
      <c r="M331" s="92" t="str">
        <f>IF(B331&gt;0,B331 &amp; " ("&amp;F331&amp;")","")</f>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51"/>
        <v>0</v>
      </c>
      <c r="AY331" s="39">
        <f t="shared" si="252"/>
        <v>0</v>
      </c>
      <c r="BA331" s="43">
        <f t="shared" si="247"/>
        <v>39814</v>
      </c>
      <c r="BB331" s="43">
        <f t="shared" si="248"/>
        <v>39083</v>
      </c>
      <c r="BC331" s="39">
        <f>IF(D331&gt;0,(IF(D331&gt;BA331,1,(IF(D331&lt;BB331,1,0)))),0)</f>
        <v>0</v>
      </c>
      <c r="BE331" s="104">
        <f>SUMPRODUCT(LEN(A331:BC331))</f>
        <v>47</v>
      </c>
      <c r="BF331" s="39">
        <f t="shared" ref="BF331:BF332" si="266">BE331+BF330</f>
        <v>5619</v>
      </c>
    </row>
    <row r="332" spans="1:58" s="39" customFormat="1" x14ac:dyDescent="0.25">
      <c r="A332" s="79">
        <v>86</v>
      </c>
      <c r="B332" s="91"/>
      <c r="C332" s="91"/>
      <c r="D332" s="127"/>
      <c r="E332" s="92" t="s">
        <v>70</v>
      </c>
      <c r="F332" s="92" t="s">
        <v>60</v>
      </c>
      <c r="G332" s="91"/>
      <c r="H332" s="91"/>
      <c r="I332" s="91"/>
      <c r="J332" s="91"/>
      <c r="K332" s="84"/>
      <c r="L332" s="84"/>
      <c r="M332" s="92" t="str">
        <f>IF(B332&gt;0,B332 &amp; " ("&amp;F332&amp;")","")</f>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51"/>
        <v>0</v>
      </c>
      <c r="AY332" s="39">
        <f t="shared" si="252"/>
        <v>0</v>
      </c>
      <c r="BA332" s="43">
        <f t="shared" si="247"/>
        <v>39814</v>
      </c>
      <c r="BB332" s="43">
        <f t="shared" si="248"/>
        <v>39083</v>
      </c>
      <c r="BC332" s="39">
        <f>IF(D332&gt;0,(IF(D332&gt;BA332,1,(IF(D332&lt;BB332,1,0)))),0)</f>
        <v>0</v>
      </c>
      <c r="BE332" s="104">
        <f>SUMPRODUCT(LEN(A332:BC332))</f>
        <v>47</v>
      </c>
      <c r="BF332" s="39">
        <f t="shared" si="266"/>
        <v>5666</v>
      </c>
    </row>
    <row r="333" spans="1:58" s="39" customFormat="1" x14ac:dyDescent="0.25">
      <c r="A333" s="79">
        <v>87</v>
      </c>
      <c r="B333" s="91"/>
      <c r="C333" s="91"/>
      <c r="D333" s="127"/>
      <c r="E333" s="92" t="s">
        <v>70</v>
      </c>
      <c r="F333" s="92" t="s">
        <v>60</v>
      </c>
      <c r="G333" s="91"/>
      <c r="H333" s="91"/>
      <c r="I333" s="91"/>
      <c r="J333" s="91"/>
      <c r="K333" s="84"/>
      <c r="L333" s="84"/>
      <c r="M333" s="92" t="str">
        <f>IF(B333&gt;0,B333 &amp; " ("&amp;F333&amp;")","")</f>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51"/>
        <v>0</v>
      </c>
      <c r="AY333" s="39">
        <f t="shared" si="252"/>
        <v>0</v>
      </c>
      <c r="BA333" s="43">
        <f t="shared" si="247"/>
        <v>39814</v>
      </c>
      <c r="BB333" s="43">
        <f t="shared" si="248"/>
        <v>39083</v>
      </c>
      <c r="BC333" s="39">
        <f>IF(D333&gt;0,(IF(D333&gt;BA333,1,(IF(D333&lt;BB333,1,0)))),0)</f>
        <v>0</v>
      </c>
      <c r="BE333" s="104">
        <f>SUMPRODUCT(LEN(A333:BC333))</f>
        <v>47</v>
      </c>
      <c r="BF333" s="39">
        <f t="shared" ref="BF333" si="267">BF332-BE333</f>
        <v>5619</v>
      </c>
    </row>
    <row r="334" spans="1:58" s="39" customFormat="1" x14ac:dyDescent="0.25">
      <c r="A334" s="79">
        <v>88</v>
      </c>
      <c r="B334" s="91"/>
      <c r="C334" s="91"/>
      <c r="D334" s="127"/>
      <c r="E334" s="92" t="s">
        <v>70</v>
      </c>
      <c r="F334" s="92" t="s">
        <v>60</v>
      </c>
      <c r="G334" s="91"/>
      <c r="H334" s="91"/>
      <c r="I334" s="91"/>
      <c r="J334" s="91"/>
      <c r="K334" s="84"/>
      <c r="L334" s="84"/>
      <c r="M334" s="92" t="str">
        <f>IF(B334&gt;0,B334 &amp; " ("&amp;F334&amp;")","")</f>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51"/>
        <v>0</v>
      </c>
      <c r="AY334" s="39">
        <f t="shared" si="252"/>
        <v>0</v>
      </c>
      <c r="BA334" s="43">
        <f t="shared" si="247"/>
        <v>39814</v>
      </c>
      <c r="BB334" s="43">
        <f t="shared" si="248"/>
        <v>39083</v>
      </c>
      <c r="BC334" s="39">
        <f>IF(D334&gt;0,(IF(D334&gt;BA334,1,(IF(D334&lt;BB334,1,0)))),0)</f>
        <v>0</v>
      </c>
      <c r="BE334" s="104">
        <f>SUMPRODUCT(LEN(A334:BC334))</f>
        <v>47</v>
      </c>
      <c r="BF334" s="39">
        <f t="shared" ref="BF334:BF335" si="268">BE334+BF333</f>
        <v>5666</v>
      </c>
    </row>
    <row r="335" spans="1:58" s="39" customFormat="1" x14ac:dyDescent="0.25">
      <c r="A335" s="79">
        <v>89</v>
      </c>
      <c r="B335" s="91"/>
      <c r="C335" s="91"/>
      <c r="D335" s="127"/>
      <c r="E335" s="92" t="s">
        <v>70</v>
      </c>
      <c r="F335" s="92" t="s">
        <v>60</v>
      </c>
      <c r="G335" s="91"/>
      <c r="H335" s="91"/>
      <c r="I335" s="91"/>
      <c r="J335" s="91"/>
      <c r="K335" s="84"/>
      <c r="L335" s="84"/>
      <c r="M335" s="92" t="str">
        <f>IF(B335&gt;0,B335 &amp; " ("&amp;F335&amp;")","")</f>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51"/>
        <v>0</v>
      </c>
      <c r="AY335" s="39">
        <f t="shared" si="252"/>
        <v>0</v>
      </c>
      <c r="BA335" s="43">
        <f t="shared" si="247"/>
        <v>39814</v>
      </c>
      <c r="BB335" s="43">
        <f t="shared" si="248"/>
        <v>39083</v>
      </c>
      <c r="BC335" s="39">
        <f>IF(D335&gt;0,(IF(D335&gt;BA335,1,(IF(D335&lt;BB335,1,0)))),0)</f>
        <v>0</v>
      </c>
      <c r="BE335" s="104">
        <f>SUMPRODUCT(LEN(A335:BC335))</f>
        <v>47</v>
      </c>
      <c r="BF335" s="39">
        <f t="shared" si="268"/>
        <v>5713</v>
      </c>
    </row>
    <row r="336" spans="1:58" s="40" customFormat="1" ht="15.75" thickBot="1" x14ac:dyDescent="0.3">
      <c r="A336" s="80">
        <v>90</v>
      </c>
      <c r="B336" s="93"/>
      <c r="C336" s="93"/>
      <c r="D336" s="128"/>
      <c r="E336" s="94" t="s">
        <v>70</v>
      </c>
      <c r="F336" s="94" t="s">
        <v>60</v>
      </c>
      <c r="G336" s="93"/>
      <c r="H336" s="93"/>
      <c r="I336" s="93"/>
      <c r="J336" s="93"/>
      <c r="K336" s="85"/>
      <c r="L336" s="85"/>
      <c r="M336" s="94" t="str">
        <f>IF(B336&gt;0,B336 &amp; " ("&amp;F336&amp;")","")</f>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51"/>
        <v>0</v>
      </c>
      <c r="AY336" s="39">
        <f t="shared" si="252"/>
        <v>0</v>
      </c>
      <c r="BA336" s="43">
        <f t="shared" si="247"/>
        <v>39814</v>
      </c>
      <c r="BB336" s="43">
        <f t="shared" si="248"/>
        <v>39083</v>
      </c>
      <c r="BC336" s="39">
        <f>IF(D336&gt;0,(IF(D336&gt;BA336,1,(IF(D336&lt;BB336,1,0)))),0)</f>
        <v>0</v>
      </c>
      <c r="BE336" s="104">
        <f>SUMPRODUCT(LEN(A336:BC336))</f>
        <v>47</v>
      </c>
      <c r="BF336" s="39">
        <f t="shared" ref="BF336" si="269">BF335-BE336</f>
        <v>5666</v>
      </c>
    </row>
    <row r="337" spans="1:58" s="41" customFormat="1" x14ac:dyDescent="0.25">
      <c r="A337" s="78">
        <v>91</v>
      </c>
      <c r="B337" s="89"/>
      <c r="C337" s="89"/>
      <c r="D337" s="126"/>
      <c r="E337" s="90" t="s">
        <v>70</v>
      </c>
      <c r="F337" s="90" t="s">
        <v>26</v>
      </c>
      <c r="G337" s="89"/>
      <c r="H337" s="89"/>
      <c r="I337" s="89"/>
      <c r="J337" s="89"/>
      <c r="K337" s="83"/>
      <c r="L337" s="83"/>
      <c r="M337" s="90" t="str">
        <f>IF(B337&gt;0,B337 &amp; " ("&amp;F337&amp;")","")</f>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51"/>
        <v>0</v>
      </c>
      <c r="AY337" s="39">
        <f>IF(AX337&gt;4,1,0)</f>
        <v>0</v>
      </c>
      <c r="BA337" s="174">
        <v>39083</v>
      </c>
      <c r="BC337" s="39">
        <f>IF(D337&gt;0,(IF(D337&gt;BA337,1,(IF(D337&lt;BB337,1,0)))),0)</f>
        <v>0</v>
      </c>
      <c r="BE337" s="104">
        <f>SUMPRODUCT(LEN(A337:BC337))</f>
        <v>37</v>
      </c>
      <c r="BF337" s="39">
        <f t="shared" ref="BF337:BF338" si="270">BE337+BF336</f>
        <v>5703</v>
      </c>
    </row>
    <row r="338" spans="1:58" s="39" customFormat="1" x14ac:dyDescent="0.25">
      <c r="A338" s="79">
        <v>92</v>
      </c>
      <c r="B338" s="91"/>
      <c r="C338" s="91"/>
      <c r="D338" s="127"/>
      <c r="E338" s="92" t="s">
        <v>70</v>
      </c>
      <c r="F338" s="92" t="s">
        <v>26</v>
      </c>
      <c r="G338" s="91"/>
      <c r="H338" s="91"/>
      <c r="I338" s="91"/>
      <c r="J338" s="91"/>
      <c r="K338" s="84"/>
      <c r="L338" s="84"/>
      <c r="M338" s="92" t="str">
        <f>IF(B338&gt;0,B338 &amp; " ("&amp;F338&amp;")","")</f>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51"/>
        <v>0</v>
      </c>
      <c r="AY338" s="39">
        <f t="shared" ref="AY338:AY401" si="271">IF(AX338&gt;4,1,0)</f>
        <v>0</v>
      </c>
      <c r="BA338" s="43">
        <f>BA337</f>
        <v>39083</v>
      </c>
      <c r="BC338" s="39">
        <f>IF(D338&gt;0,(IF(D338&gt;BA338,1,(IF(D338&lt;BB338,1,0)))),0)</f>
        <v>0</v>
      </c>
      <c r="BE338" s="104">
        <f>SUMPRODUCT(LEN(A338:BC338))</f>
        <v>37</v>
      </c>
      <c r="BF338" s="39">
        <f t="shared" si="270"/>
        <v>5740</v>
      </c>
    </row>
    <row r="339" spans="1:58" s="39" customFormat="1" x14ac:dyDescent="0.25">
      <c r="A339" s="79">
        <v>93</v>
      </c>
      <c r="B339" s="91"/>
      <c r="C339" s="91"/>
      <c r="D339" s="127"/>
      <c r="E339" s="92" t="s">
        <v>70</v>
      </c>
      <c r="F339" s="92" t="s">
        <v>26</v>
      </c>
      <c r="G339" s="91"/>
      <c r="H339" s="91"/>
      <c r="I339" s="91"/>
      <c r="J339" s="91"/>
      <c r="K339" s="84"/>
      <c r="L339" s="84"/>
      <c r="M339" s="92" t="str">
        <f>IF(B339&gt;0,B339 &amp; " ("&amp;F339&amp;")","")</f>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51"/>
        <v>0</v>
      </c>
      <c r="AY339" s="39">
        <f t="shared" si="271"/>
        <v>0</v>
      </c>
      <c r="BA339" s="43">
        <f t="shared" ref="BA339:BA346" si="272">BA338</f>
        <v>39083</v>
      </c>
      <c r="BC339" s="39">
        <f>IF(D339&gt;0,(IF(D339&gt;BA339,1,(IF(D339&lt;BB339,1,0)))),0)</f>
        <v>0</v>
      </c>
      <c r="BE339" s="104">
        <f>SUMPRODUCT(LEN(A339:BC339))</f>
        <v>37</v>
      </c>
      <c r="BF339" s="39">
        <f t="shared" ref="BF339" si="273">BF338-BE339</f>
        <v>5703</v>
      </c>
    </row>
    <row r="340" spans="1:58" s="39" customFormat="1" x14ac:dyDescent="0.25">
      <c r="A340" s="79">
        <v>94</v>
      </c>
      <c r="B340" s="91"/>
      <c r="C340" s="91"/>
      <c r="D340" s="127"/>
      <c r="E340" s="92" t="s">
        <v>70</v>
      </c>
      <c r="F340" s="92" t="s">
        <v>26</v>
      </c>
      <c r="G340" s="91"/>
      <c r="H340" s="91"/>
      <c r="I340" s="91"/>
      <c r="J340" s="91"/>
      <c r="K340" s="84"/>
      <c r="L340" s="84"/>
      <c r="M340" s="92" t="str">
        <f>IF(B340&gt;0,B340 &amp; " ("&amp;F340&amp;")","")</f>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51"/>
        <v>0</v>
      </c>
      <c r="AY340" s="39">
        <f t="shared" si="271"/>
        <v>0</v>
      </c>
      <c r="BA340" s="43">
        <f t="shared" si="272"/>
        <v>39083</v>
      </c>
      <c r="BC340" s="39">
        <f>IF(D340&gt;0,(IF(D340&gt;BA340,1,(IF(D340&lt;BB340,1,0)))),0)</f>
        <v>0</v>
      </c>
      <c r="BE340" s="104">
        <f>SUMPRODUCT(LEN(A340:BC340))</f>
        <v>37</v>
      </c>
      <c r="BF340" s="39">
        <f t="shared" ref="BF340:BF341" si="274">BE340+BF339</f>
        <v>5740</v>
      </c>
    </row>
    <row r="341" spans="1:58" s="39" customFormat="1" x14ac:dyDescent="0.25">
      <c r="A341" s="79">
        <v>95</v>
      </c>
      <c r="B341" s="91"/>
      <c r="C341" s="91"/>
      <c r="D341" s="127"/>
      <c r="E341" s="92" t="s">
        <v>70</v>
      </c>
      <c r="F341" s="92" t="s">
        <v>26</v>
      </c>
      <c r="G341" s="91"/>
      <c r="H341" s="91"/>
      <c r="I341" s="91"/>
      <c r="J341" s="91"/>
      <c r="K341" s="84"/>
      <c r="L341" s="84"/>
      <c r="M341" s="92" t="str">
        <f>IF(B341&gt;0,B341 &amp; " ("&amp;F341&amp;")","")</f>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51"/>
        <v>0</v>
      </c>
      <c r="AY341" s="39">
        <f t="shared" si="271"/>
        <v>0</v>
      </c>
      <c r="BA341" s="43">
        <f t="shared" si="272"/>
        <v>39083</v>
      </c>
      <c r="BC341" s="39">
        <f>IF(D341&gt;0,(IF(D341&gt;BA341,1,(IF(D341&lt;BB341,1,0)))),0)</f>
        <v>0</v>
      </c>
      <c r="BE341" s="104">
        <f>SUMPRODUCT(LEN(A341:BC341))</f>
        <v>37</v>
      </c>
      <c r="BF341" s="39">
        <f t="shared" si="274"/>
        <v>5777</v>
      </c>
    </row>
    <row r="342" spans="1:58" s="39" customFormat="1" x14ac:dyDescent="0.25">
      <c r="A342" s="79">
        <v>96</v>
      </c>
      <c r="B342" s="91"/>
      <c r="C342" s="91"/>
      <c r="D342" s="127"/>
      <c r="E342" s="92" t="s">
        <v>70</v>
      </c>
      <c r="F342" s="92" t="s">
        <v>26</v>
      </c>
      <c r="G342" s="91"/>
      <c r="H342" s="91"/>
      <c r="I342" s="91"/>
      <c r="J342" s="91"/>
      <c r="K342" s="84"/>
      <c r="L342" s="84"/>
      <c r="M342" s="92" t="str">
        <f>IF(B342&gt;0,B342 &amp; " ("&amp;F342&amp;")","")</f>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51"/>
        <v>0</v>
      </c>
      <c r="AY342" s="39">
        <f t="shared" si="271"/>
        <v>0</v>
      </c>
      <c r="BA342" s="43">
        <f t="shared" si="272"/>
        <v>39083</v>
      </c>
      <c r="BC342" s="39">
        <f>IF(D342&gt;0,(IF(D342&gt;BA342,1,(IF(D342&lt;BB342,1,0)))),0)</f>
        <v>0</v>
      </c>
      <c r="BE342" s="104">
        <f>SUMPRODUCT(LEN(A342:BC342))</f>
        <v>37</v>
      </c>
      <c r="BF342" s="39">
        <f t="shared" ref="BF342" si="275">BF341-BE342</f>
        <v>5740</v>
      </c>
    </row>
    <row r="343" spans="1:58" s="39" customFormat="1" x14ac:dyDescent="0.25">
      <c r="A343" s="79">
        <v>97</v>
      </c>
      <c r="B343" s="91"/>
      <c r="C343" s="91"/>
      <c r="D343" s="127"/>
      <c r="E343" s="92" t="s">
        <v>70</v>
      </c>
      <c r="F343" s="92" t="s">
        <v>26</v>
      </c>
      <c r="G343" s="91"/>
      <c r="H343" s="91"/>
      <c r="I343" s="91"/>
      <c r="J343" s="91"/>
      <c r="K343" s="84"/>
      <c r="L343" s="84"/>
      <c r="M343" s="92" t="str">
        <f>IF(B343&gt;0,B343 &amp; " ("&amp;F343&amp;")","")</f>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51"/>
        <v>0</v>
      </c>
      <c r="AY343" s="39">
        <f t="shared" si="271"/>
        <v>0</v>
      </c>
      <c r="BA343" s="43">
        <f t="shared" si="272"/>
        <v>39083</v>
      </c>
      <c r="BC343" s="39">
        <f>IF(D343&gt;0,(IF(D343&gt;BA343,1,(IF(D343&lt;BB343,1,0)))),0)</f>
        <v>0</v>
      </c>
      <c r="BE343" s="104">
        <f>SUMPRODUCT(LEN(A343:BC343))</f>
        <v>37</v>
      </c>
      <c r="BF343" s="39">
        <f t="shared" ref="BF343:BF344" si="276">BE343+BF342</f>
        <v>5777</v>
      </c>
    </row>
    <row r="344" spans="1:58" s="39" customFormat="1" x14ac:dyDescent="0.25">
      <c r="A344" s="79">
        <v>98</v>
      </c>
      <c r="B344" s="91"/>
      <c r="C344" s="91"/>
      <c r="D344" s="127"/>
      <c r="E344" s="92" t="s">
        <v>70</v>
      </c>
      <c r="F344" s="92" t="s">
        <v>26</v>
      </c>
      <c r="G344" s="91"/>
      <c r="H344" s="91"/>
      <c r="I344" s="91"/>
      <c r="J344" s="91"/>
      <c r="K344" s="84"/>
      <c r="L344" s="84"/>
      <c r="M344" s="92" t="str">
        <f>IF(B344&gt;0,B344 &amp; " ("&amp;F344&amp;")","")</f>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51"/>
        <v>0</v>
      </c>
      <c r="AY344" s="39">
        <f t="shared" si="271"/>
        <v>0</v>
      </c>
      <c r="BA344" s="43">
        <f t="shared" si="272"/>
        <v>39083</v>
      </c>
      <c r="BC344" s="39">
        <f>IF(D344&gt;0,(IF(D344&gt;BA344,1,(IF(D344&lt;BB344,1,0)))),0)</f>
        <v>0</v>
      </c>
      <c r="BE344" s="104">
        <f>SUMPRODUCT(LEN(A344:BC344))</f>
        <v>37</v>
      </c>
      <c r="BF344" s="39">
        <f t="shared" si="276"/>
        <v>5814</v>
      </c>
    </row>
    <row r="345" spans="1:58" s="39" customFormat="1" x14ac:dyDescent="0.25">
      <c r="A345" s="79">
        <v>99</v>
      </c>
      <c r="B345" s="91"/>
      <c r="C345" s="91"/>
      <c r="D345" s="127"/>
      <c r="E345" s="92" t="s">
        <v>70</v>
      </c>
      <c r="F345" s="92" t="s">
        <v>26</v>
      </c>
      <c r="G345" s="91"/>
      <c r="H345" s="91"/>
      <c r="I345" s="91"/>
      <c r="J345" s="91"/>
      <c r="K345" s="84"/>
      <c r="L345" s="84"/>
      <c r="M345" s="92" t="str">
        <f>IF(B345&gt;0,B345 &amp; " ("&amp;F345&amp;")","")</f>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51"/>
        <v>0</v>
      </c>
      <c r="AY345" s="39">
        <f t="shared" si="271"/>
        <v>0</v>
      </c>
      <c r="BA345" s="43">
        <f t="shared" si="272"/>
        <v>39083</v>
      </c>
      <c r="BC345" s="39">
        <f>IF(D345&gt;0,(IF(D345&gt;BA345,1,(IF(D345&lt;BB345,1,0)))),0)</f>
        <v>0</v>
      </c>
      <c r="BE345" s="104">
        <f>SUMPRODUCT(LEN(A345:BC345))</f>
        <v>37</v>
      </c>
      <c r="BF345" s="39">
        <f t="shared" ref="BF345" si="277">BF344-BE345</f>
        <v>5777</v>
      </c>
    </row>
    <row r="346" spans="1:58" s="40" customFormat="1" ht="15.75" thickBot="1" x14ac:dyDescent="0.3">
      <c r="A346" s="80">
        <v>100</v>
      </c>
      <c r="B346" s="93"/>
      <c r="C346" s="93"/>
      <c r="D346" s="128"/>
      <c r="E346" s="94" t="s">
        <v>70</v>
      </c>
      <c r="F346" s="94" t="s">
        <v>26</v>
      </c>
      <c r="G346" s="93"/>
      <c r="H346" s="93"/>
      <c r="I346" s="93"/>
      <c r="J346" s="93"/>
      <c r="K346" s="85"/>
      <c r="L346" s="85"/>
      <c r="M346" s="94" t="str">
        <f>IF(B346&gt;0,B346 &amp; " ("&amp;F346&amp;")","")</f>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51"/>
        <v>0</v>
      </c>
      <c r="AY346" s="39">
        <f t="shared" si="271"/>
        <v>0</v>
      </c>
      <c r="BA346" s="43">
        <f t="shared" si="272"/>
        <v>39083</v>
      </c>
      <c r="BC346" s="39">
        <f>IF(D346&gt;0,(IF(D346&gt;BA346,1,(IF(D346&lt;BB346,1,0)))),0)</f>
        <v>0</v>
      </c>
      <c r="BE346" s="104">
        <f>SUMPRODUCT(LEN(A346:BC346))</f>
        <v>38</v>
      </c>
      <c r="BF346" s="39">
        <f t="shared" ref="BF346:BF347" si="278">BE346+BF345</f>
        <v>5815</v>
      </c>
    </row>
    <row r="347" spans="1:58" s="39" customFormat="1" x14ac:dyDescent="0.25">
      <c r="A347" s="81">
        <v>101</v>
      </c>
      <c r="B347" s="95"/>
      <c r="C347" s="95"/>
      <c r="D347" s="129"/>
      <c r="E347" s="96" t="s">
        <v>70</v>
      </c>
      <c r="F347" s="96" t="s">
        <v>54</v>
      </c>
      <c r="G347" s="95"/>
      <c r="H347" s="95"/>
      <c r="I347" s="95"/>
      <c r="J347" s="95"/>
      <c r="K347" s="86"/>
      <c r="L347" s="86"/>
      <c r="M347" s="96" t="str">
        <f>IF(B347&gt;0,B347 &amp; " ("&amp;F347&amp;")","")</f>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51"/>
        <v>0</v>
      </c>
      <c r="AY347" s="39">
        <f t="shared" si="271"/>
        <v>0</v>
      </c>
      <c r="BA347" s="173">
        <v>39083</v>
      </c>
      <c r="BB347" s="173">
        <v>38353</v>
      </c>
      <c r="BC347" s="39">
        <f>IF(D347&gt;0,(IF(D347&gt;BA347,1,(IF(D347&lt;BB347,1,0)))),0)</f>
        <v>0</v>
      </c>
      <c r="BE347" s="104">
        <f>SUMPRODUCT(LEN(A347:BC347))</f>
        <v>48</v>
      </c>
      <c r="BF347" s="39">
        <f t="shared" si="278"/>
        <v>5863</v>
      </c>
    </row>
    <row r="348" spans="1:58" s="39" customFormat="1" x14ac:dyDescent="0.25">
      <c r="A348" s="79">
        <v>102</v>
      </c>
      <c r="B348" s="91"/>
      <c r="C348" s="91"/>
      <c r="D348" s="127"/>
      <c r="E348" s="92" t="s">
        <v>70</v>
      </c>
      <c r="F348" s="92" t="s">
        <v>54</v>
      </c>
      <c r="G348" s="91"/>
      <c r="H348" s="91"/>
      <c r="I348" s="91"/>
      <c r="J348" s="91"/>
      <c r="K348" s="84"/>
      <c r="L348" s="84"/>
      <c r="M348" s="92" t="str">
        <f>IF(B348&gt;0,B348 &amp; " ("&amp;F348&amp;")","")</f>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51"/>
        <v>0</v>
      </c>
      <c r="AY348" s="39">
        <f t="shared" si="271"/>
        <v>0</v>
      </c>
      <c r="BA348" s="43">
        <f>BA347</f>
        <v>39083</v>
      </c>
      <c r="BB348" s="43">
        <f>BB347</f>
        <v>38353</v>
      </c>
      <c r="BC348" s="39">
        <f>IF(D348&gt;0,(IF(D348&gt;BA348,1,(IF(D348&lt;BB348,1,0)))),0)</f>
        <v>0</v>
      </c>
      <c r="BE348" s="104">
        <f>SUMPRODUCT(LEN(A348:BC348))</f>
        <v>48</v>
      </c>
      <c r="BF348" s="39">
        <f t="shared" ref="BF348" si="279">BF347-BE348</f>
        <v>5815</v>
      </c>
    </row>
    <row r="349" spans="1:58" s="39" customFormat="1" x14ac:dyDescent="0.25">
      <c r="A349" s="79">
        <v>103</v>
      </c>
      <c r="B349" s="91"/>
      <c r="C349" s="91"/>
      <c r="D349" s="127"/>
      <c r="E349" s="92" t="s">
        <v>70</v>
      </c>
      <c r="F349" s="92" t="s">
        <v>54</v>
      </c>
      <c r="G349" s="91"/>
      <c r="H349" s="91"/>
      <c r="I349" s="91"/>
      <c r="J349" s="91"/>
      <c r="K349" s="84"/>
      <c r="L349" s="84"/>
      <c r="M349" s="92" t="str">
        <f>IF(B349&gt;0,B349 &amp; " ("&amp;F349&amp;")","")</f>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51"/>
        <v>0</v>
      </c>
      <c r="AY349" s="39">
        <f t="shared" si="271"/>
        <v>0</v>
      </c>
      <c r="BA349" s="43">
        <f t="shared" ref="BA349:BA376" si="280">BA348</f>
        <v>39083</v>
      </c>
      <c r="BB349" s="43">
        <f t="shared" ref="BB349:BB376" si="281">BB348</f>
        <v>38353</v>
      </c>
      <c r="BC349" s="39">
        <f>IF(D349&gt;0,(IF(D349&gt;BA349,1,(IF(D349&lt;BB349,1,0)))),0)</f>
        <v>0</v>
      </c>
      <c r="BE349" s="104">
        <f>SUMPRODUCT(LEN(A349:BC349))</f>
        <v>48</v>
      </c>
      <c r="BF349" s="39">
        <f t="shared" ref="BF349:BF350" si="282">BE349+BF348</f>
        <v>5863</v>
      </c>
    </row>
    <row r="350" spans="1:58" s="39" customFormat="1" x14ac:dyDescent="0.25">
      <c r="A350" s="79">
        <v>104</v>
      </c>
      <c r="B350" s="91"/>
      <c r="C350" s="91"/>
      <c r="D350" s="127"/>
      <c r="E350" s="92" t="s">
        <v>70</v>
      </c>
      <c r="F350" s="92" t="s">
        <v>54</v>
      </c>
      <c r="G350" s="91"/>
      <c r="H350" s="91"/>
      <c r="I350" s="91"/>
      <c r="J350" s="91"/>
      <c r="K350" s="84"/>
      <c r="L350" s="84"/>
      <c r="M350" s="92" t="str">
        <f>IF(B350&gt;0,B350 &amp; " ("&amp;F350&amp;")","")</f>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51"/>
        <v>0</v>
      </c>
      <c r="AY350" s="39">
        <f t="shared" si="271"/>
        <v>0</v>
      </c>
      <c r="BA350" s="43">
        <f t="shared" si="280"/>
        <v>39083</v>
      </c>
      <c r="BB350" s="43">
        <f t="shared" si="281"/>
        <v>38353</v>
      </c>
      <c r="BC350" s="39">
        <f>IF(D350&gt;0,(IF(D350&gt;BA350,1,(IF(D350&lt;BB350,1,0)))),0)</f>
        <v>0</v>
      </c>
      <c r="BE350" s="104">
        <f>SUMPRODUCT(LEN(A350:BC350))</f>
        <v>48</v>
      </c>
      <c r="BF350" s="39">
        <f t="shared" si="282"/>
        <v>5911</v>
      </c>
    </row>
    <row r="351" spans="1:58" s="39" customFormat="1" x14ac:dyDescent="0.25">
      <c r="A351" s="79">
        <v>105</v>
      </c>
      <c r="B351" s="91"/>
      <c r="C351" s="91"/>
      <c r="D351" s="127"/>
      <c r="E351" s="92" t="s">
        <v>70</v>
      </c>
      <c r="F351" s="92" t="s">
        <v>54</v>
      </c>
      <c r="G351" s="91"/>
      <c r="H351" s="91"/>
      <c r="I351" s="91"/>
      <c r="J351" s="91"/>
      <c r="K351" s="84"/>
      <c r="L351" s="84"/>
      <c r="M351" s="92" t="str">
        <f>IF(B351&gt;0,B351 &amp; " ("&amp;F351&amp;")","")</f>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51"/>
        <v>0</v>
      </c>
      <c r="AY351" s="39">
        <f t="shared" si="271"/>
        <v>0</v>
      </c>
      <c r="BA351" s="43">
        <f t="shared" si="280"/>
        <v>39083</v>
      </c>
      <c r="BB351" s="43">
        <f t="shared" si="281"/>
        <v>38353</v>
      </c>
      <c r="BC351" s="39">
        <f>IF(D351&gt;0,(IF(D351&gt;BA351,1,(IF(D351&lt;BB351,1,0)))),0)</f>
        <v>0</v>
      </c>
      <c r="BE351" s="104">
        <f>SUMPRODUCT(LEN(A351:BC351))</f>
        <v>48</v>
      </c>
      <c r="BF351" s="39">
        <f t="shared" ref="BF351" si="283">BF350-BE351</f>
        <v>5863</v>
      </c>
    </row>
    <row r="352" spans="1:58" s="39" customFormat="1" x14ac:dyDescent="0.25">
      <c r="A352" s="79">
        <v>106</v>
      </c>
      <c r="B352" s="91"/>
      <c r="C352" s="91"/>
      <c r="D352" s="127"/>
      <c r="E352" s="92" t="s">
        <v>70</v>
      </c>
      <c r="F352" s="92" t="s">
        <v>54</v>
      </c>
      <c r="G352" s="91"/>
      <c r="H352" s="91"/>
      <c r="I352" s="91"/>
      <c r="J352" s="91"/>
      <c r="K352" s="84"/>
      <c r="L352" s="84"/>
      <c r="M352" s="92" t="str">
        <f>IF(B352&gt;0,B352 &amp; " ("&amp;F352&amp;")","")</f>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51"/>
        <v>0</v>
      </c>
      <c r="AY352" s="39">
        <f t="shared" si="271"/>
        <v>0</v>
      </c>
      <c r="BA352" s="43">
        <f t="shared" si="280"/>
        <v>39083</v>
      </c>
      <c r="BB352" s="43">
        <f t="shared" si="281"/>
        <v>38353</v>
      </c>
      <c r="BC352" s="39">
        <f>IF(D352&gt;0,(IF(D352&gt;BA352,1,(IF(D352&lt;BB352,1,0)))),0)</f>
        <v>0</v>
      </c>
      <c r="BE352" s="104">
        <f>SUMPRODUCT(LEN(A352:BC352))</f>
        <v>48</v>
      </c>
      <c r="BF352" s="39">
        <f t="shared" ref="BF352:BF353" si="284">BE352+BF351</f>
        <v>5911</v>
      </c>
    </row>
    <row r="353" spans="1:58" s="39" customFormat="1" x14ac:dyDescent="0.25">
      <c r="A353" s="79">
        <v>107</v>
      </c>
      <c r="B353" s="91"/>
      <c r="C353" s="91"/>
      <c r="D353" s="127"/>
      <c r="E353" s="92" t="s">
        <v>70</v>
      </c>
      <c r="F353" s="92" t="s">
        <v>54</v>
      </c>
      <c r="G353" s="91"/>
      <c r="H353" s="91"/>
      <c r="I353" s="91"/>
      <c r="J353" s="91"/>
      <c r="K353" s="84"/>
      <c r="L353" s="84"/>
      <c r="M353" s="92" t="str">
        <f>IF(B353&gt;0,B353 &amp; " ("&amp;F353&amp;")","")</f>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51"/>
        <v>0</v>
      </c>
      <c r="AY353" s="39">
        <f t="shared" si="271"/>
        <v>0</v>
      </c>
      <c r="BA353" s="43">
        <f t="shared" si="280"/>
        <v>39083</v>
      </c>
      <c r="BB353" s="43">
        <f t="shared" si="281"/>
        <v>38353</v>
      </c>
      <c r="BC353" s="39">
        <f>IF(D353&gt;0,(IF(D353&gt;BA353,1,(IF(D353&lt;BB353,1,0)))),0)</f>
        <v>0</v>
      </c>
      <c r="BE353" s="104">
        <f>SUMPRODUCT(LEN(A353:BC353))</f>
        <v>48</v>
      </c>
      <c r="BF353" s="39">
        <f t="shared" si="284"/>
        <v>5959</v>
      </c>
    </row>
    <row r="354" spans="1:58" s="39" customFormat="1" x14ac:dyDescent="0.25">
      <c r="A354" s="79">
        <v>108</v>
      </c>
      <c r="B354" s="91"/>
      <c r="C354" s="91"/>
      <c r="D354" s="127"/>
      <c r="E354" s="92" t="s">
        <v>70</v>
      </c>
      <c r="F354" s="92" t="s">
        <v>54</v>
      </c>
      <c r="G354" s="91"/>
      <c r="H354" s="91"/>
      <c r="I354" s="91"/>
      <c r="J354" s="91"/>
      <c r="K354" s="84"/>
      <c r="L354" s="84"/>
      <c r="M354" s="92" t="str">
        <f>IF(B354&gt;0,B354 &amp; " ("&amp;F354&amp;")","")</f>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51"/>
        <v>0</v>
      </c>
      <c r="AY354" s="39">
        <f t="shared" si="271"/>
        <v>0</v>
      </c>
      <c r="BA354" s="43">
        <f t="shared" si="280"/>
        <v>39083</v>
      </c>
      <c r="BB354" s="43">
        <f t="shared" si="281"/>
        <v>38353</v>
      </c>
      <c r="BC354" s="39">
        <f>IF(D354&gt;0,(IF(D354&gt;BA354,1,(IF(D354&lt;BB354,1,0)))),0)</f>
        <v>0</v>
      </c>
      <c r="BE354" s="104">
        <f>SUMPRODUCT(LEN(A354:BC354))</f>
        <v>48</v>
      </c>
      <c r="BF354" s="39">
        <f t="shared" ref="BF354" si="285">BF353-BE354</f>
        <v>5911</v>
      </c>
    </row>
    <row r="355" spans="1:58" s="39" customFormat="1" x14ac:dyDescent="0.25">
      <c r="A355" s="79">
        <v>109</v>
      </c>
      <c r="B355" s="91"/>
      <c r="C355" s="91"/>
      <c r="D355" s="127"/>
      <c r="E355" s="92" t="s">
        <v>70</v>
      </c>
      <c r="F355" s="92" t="s">
        <v>54</v>
      </c>
      <c r="G355" s="91"/>
      <c r="H355" s="91"/>
      <c r="I355" s="91"/>
      <c r="J355" s="91"/>
      <c r="K355" s="84"/>
      <c r="L355" s="84"/>
      <c r="M355" s="92" t="str">
        <f>IF(B355&gt;0,B355 &amp; " ("&amp;F355&amp;")","")</f>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51"/>
        <v>0</v>
      </c>
      <c r="AY355" s="39">
        <f t="shared" si="271"/>
        <v>0</v>
      </c>
      <c r="BA355" s="43">
        <f t="shared" si="280"/>
        <v>39083</v>
      </c>
      <c r="BB355" s="43">
        <f t="shared" si="281"/>
        <v>38353</v>
      </c>
      <c r="BC355" s="39">
        <f>IF(D355&gt;0,(IF(D355&gt;BA355,1,(IF(D355&lt;BB355,1,0)))),0)</f>
        <v>0</v>
      </c>
      <c r="BE355" s="104">
        <f>SUMPRODUCT(LEN(A355:BC355))</f>
        <v>48</v>
      </c>
      <c r="BF355" s="39">
        <f t="shared" ref="BF355:BF356" si="286">BE355+BF354</f>
        <v>5959</v>
      </c>
    </row>
    <row r="356" spans="1:58" s="39" customFormat="1" x14ac:dyDescent="0.25">
      <c r="A356" s="79">
        <v>110</v>
      </c>
      <c r="B356" s="91"/>
      <c r="C356" s="91"/>
      <c r="D356" s="127"/>
      <c r="E356" s="92" t="s">
        <v>70</v>
      </c>
      <c r="F356" s="92" t="s">
        <v>54</v>
      </c>
      <c r="G356" s="91"/>
      <c r="H356" s="91"/>
      <c r="I356" s="91"/>
      <c r="J356" s="91"/>
      <c r="K356" s="84"/>
      <c r="L356" s="84"/>
      <c r="M356" s="92" t="str">
        <f>IF(B356&gt;0,B356 &amp; " ("&amp;F356&amp;")","")</f>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51"/>
        <v>0</v>
      </c>
      <c r="AY356" s="39">
        <f t="shared" si="271"/>
        <v>0</v>
      </c>
      <c r="BA356" s="43">
        <f t="shared" si="280"/>
        <v>39083</v>
      </c>
      <c r="BB356" s="43">
        <f t="shared" si="281"/>
        <v>38353</v>
      </c>
      <c r="BC356" s="39">
        <f>IF(D356&gt;0,(IF(D356&gt;BA356,1,(IF(D356&lt;BB356,1,0)))),0)</f>
        <v>0</v>
      </c>
      <c r="BE356" s="104">
        <f>SUMPRODUCT(LEN(A356:BC356))</f>
        <v>48</v>
      </c>
      <c r="BF356" s="39">
        <f t="shared" si="286"/>
        <v>6007</v>
      </c>
    </row>
    <row r="357" spans="1:58" s="39" customFormat="1" x14ac:dyDescent="0.25">
      <c r="A357" s="79">
        <v>111</v>
      </c>
      <c r="B357" s="91"/>
      <c r="C357" s="91"/>
      <c r="D357" s="127"/>
      <c r="E357" s="92" t="s">
        <v>70</v>
      </c>
      <c r="F357" s="92" t="s">
        <v>54</v>
      </c>
      <c r="G357" s="91"/>
      <c r="H357" s="91"/>
      <c r="I357" s="91"/>
      <c r="J357" s="91"/>
      <c r="K357" s="84"/>
      <c r="L357" s="84"/>
      <c r="M357" s="92" t="str">
        <f>IF(B357&gt;0,B357 &amp; " ("&amp;F357&amp;")","")</f>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51"/>
        <v>0</v>
      </c>
      <c r="AY357" s="39">
        <f t="shared" si="271"/>
        <v>0</v>
      </c>
      <c r="BA357" s="43">
        <f t="shared" si="280"/>
        <v>39083</v>
      </c>
      <c r="BB357" s="43">
        <f t="shared" si="281"/>
        <v>38353</v>
      </c>
      <c r="BC357" s="39">
        <f>IF(D357&gt;0,(IF(D357&gt;BA357,1,(IF(D357&lt;BB357,1,0)))),0)</f>
        <v>0</v>
      </c>
      <c r="BE357" s="104">
        <f>SUMPRODUCT(LEN(A357:BC357))</f>
        <v>48</v>
      </c>
      <c r="BF357" s="39">
        <f t="shared" ref="BF357" si="287">BF356-BE357</f>
        <v>5959</v>
      </c>
    </row>
    <row r="358" spans="1:58" s="39" customFormat="1" x14ac:dyDescent="0.25">
      <c r="A358" s="79">
        <v>112</v>
      </c>
      <c r="B358" s="91"/>
      <c r="C358" s="91"/>
      <c r="D358" s="127"/>
      <c r="E358" s="92" t="s">
        <v>70</v>
      </c>
      <c r="F358" s="92" t="s">
        <v>54</v>
      </c>
      <c r="G358" s="91"/>
      <c r="H358" s="91"/>
      <c r="I358" s="91"/>
      <c r="J358" s="91"/>
      <c r="K358" s="84"/>
      <c r="L358" s="84"/>
      <c r="M358" s="92" t="str">
        <f>IF(B358&gt;0,B358 &amp; " ("&amp;F358&amp;")","")</f>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51"/>
        <v>0</v>
      </c>
      <c r="AY358" s="39">
        <f t="shared" si="271"/>
        <v>0</v>
      </c>
      <c r="BA358" s="43">
        <f t="shared" si="280"/>
        <v>39083</v>
      </c>
      <c r="BB358" s="43">
        <f t="shared" si="281"/>
        <v>38353</v>
      </c>
      <c r="BC358" s="39">
        <f>IF(D358&gt;0,(IF(D358&gt;BA358,1,(IF(D358&lt;BB358,1,0)))),0)</f>
        <v>0</v>
      </c>
      <c r="BE358" s="104">
        <f>SUMPRODUCT(LEN(A358:BC358))</f>
        <v>48</v>
      </c>
      <c r="BF358" s="39">
        <f t="shared" ref="BF358:BF359" si="288">BE358+BF357</f>
        <v>6007</v>
      </c>
    </row>
    <row r="359" spans="1:58" s="39" customFormat="1" x14ac:dyDescent="0.25">
      <c r="A359" s="79">
        <v>113</v>
      </c>
      <c r="B359" s="91"/>
      <c r="C359" s="91"/>
      <c r="D359" s="127"/>
      <c r="E359" s="92" t="s">
        <v>70</v>
      </c>
      <c r="F359" s="92" t="s">
        <v>54</v>
      </c>
      <c r="G359" s="91"/>
      <c r="H359" s="91"/>
      <c r="I359" s="91"/>
      <c r="J359" s="91"/>
      <c r="K359" s="84"/>
      <c r="L359" s="84"/>
      <c r="M359" s="92" t="str">
        <f>IF(B359&gt;0,B359 &amp; " ("&amp;F359&amp;")","")</f>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51"/>
        <v>0</v>
      </c>
      <c r="AY359" s="39">
        <f t="shared" si="271"/>
        <v>0</v>
      </c>
      <c r="BA359" s="43">
        <f t="shared" si="280"/>
        <v>39083</v>
      </c>
      <c r="BB359" s="43">
        <f t="shared" si="281"/>
        <v>38353</v>
      </c>
      <c r="BC359" s="39">
        <f>IF(D359&gt;0,(IF(D359&gt;BA359,1,(IF(D359&lt;BB359,1,0)))),0)</f>
        <v>0</v>
      </c>
      <c r="BE359" s="104">
        <f>SUMPRODUCT(LEN(A359:BC359))</f>
        <v>48</v>
      </c>
      <c r="BF359" s="39">
        <f t="shared" si="288"/>
        <v>6055</v>
      </c>
    </row>
    <row r="360" spans="1:58" s="39" customFormat="1" x14ac:dyDescent="0.25">
      <c r="A360" s="79">
        <v>114</v>
      </c>
      <c r="B360" s="91"/>
      <c r="C360" s="91"/>
      <c r="D360" s="127"/>
      <c r="E360" s="92" t="s">
        <v>70</v>
      </c>
      <c r="F360" s="92" t="s">
        <v>54</v>
      </c>
      <c r="G360" s="91"/>
      <c r="H360" s="91"/>
      <c r="I360" s="91"/>
      <c r="J360" s="91"/>
      <c r="K360" s="84"/>
      <c r="L360" s="84"/>
      <c r="M360" s="92" t="str">
        <f>IF(B360&gt;0,B360 &amp; " ("&amp;F360&amp;")","")</f>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51"/>
        <v>0</v>
      </c>
      <c r="AY360" s="39">
        <f t="shared" si="271"/>
        <v>0</v>
      </c>
      <c r="BA360" s="43">
        <f t="shared" si="280"/>
        <v>39083</v>
      </c>
      <c r="BB360" s="43">
        <f t="shared" si="281"/>
        <v>38353</v>
      </c>
      <c r="BC360" s="39">
        <f>IF(D360&gt;0,(IF(D360&gt;BA360,1,(IF(D360&lt;BB360,1,0)))),0)</f>
        <v>0</v>
      </c>
      <c r="BE360" s="104">
        <f>SUMPRODUCT(LEN(A360:BC360))</f>
        <v>48</v>
      </c>
      <c r="BF360" s="39">
        <f t="shared" ref="BF360" si="289">BF359-BE360</f>
        <v>6007</v>
      </c>
    </row>
    <row r="361" spans="1:58" s="39" customFormat="1" x14ac:dyDescent="0.25">
      <c r="A361" s="79">
        <v>115</v>
      </c>
      <c r="B361" s="91"/>
      <c r="C361" s="91"/>
      <c r="D361" s="127"/>
      <c r="E361" s="92" t="s">
        <v>70</v>
      </c>
      <c r="F361" s="92" t="s">
        <v>54</v>
      </c>
      <c r="G361" s="91"/>
      <c r="H361" s="91"/>
      <c r="I361" s="91"/>
      <c r="J361" s="91"/>
      <c r="K361" s="84"/>
      <c r="L361" s="84"/>
      <c r="M361" s="92" t="str">
        <f>IF(B361&gt;0,B361 &amp; " ("&amp;F361&amp;")","")</f>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51"/>
        <v>0</v>
      </c>
      <c r="AY361" s="39">
        <f t="shared" si="271"/>
        <v>0</v>
      </c>
      <c r="BA361" s="43">
        <f t="shared" si="280"/>
        <v>39083</v>
      </c>
      <c r="BB361" s="43">
        <f t="shared" si="281"/>
        <v>38353</v>
      </c>
      <c r="BC361" s="39">
        <f>IF(D361&gt;0,(IF(D361&gt;BA361,1,(IF(D361&lt;BB361,1,0)))),0)</f>
        <v>0</v>
      </c>
      <c r="BE361" s="104">
        <f>SUMPRODUCT(LEN(A361:BC361))</f>
        <v>48</v>
      </c>
      <c r="BF361" s="39">
        <f t="shared" ref="BF361:BF362" si="290">BE361+BF360</f>
        <v>6055</v>
      </c>
    </row>
    <row r="362" spans="1:58" s="39" customFormat="1" x14ac:dyDescent="0.25">
      <c r="A362" s="79">
        <v>116</v>
      </c>
      <c r="B362" s="91"/>
      <c r="C362" s="91"/>
      <c r="D362" s="127"/>
      <c r="E362" s="92" t="s">
        <v>70</v>
      </c>
      <c r="F362" s="92" t="s">
        <v>54</v>
      </c>
      <c r="G362" s="91"/>
      <c r="H362" s="91"/>
      <c r="I362" s="91"/>
      <c r="J362" s="91"/>
      <c r="K362" s="84"/>
      <c r="L362" s="84"/>
      <c r="M362" s="92" t="str">
        <f>IF(B362&gt;0,B362 &amp; " ("&amp;F362&amp;")","")</f>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51"/>
        <v>0</v>
      </c>
      <c r="AY362" s="39">
        <f t="shared" si="271"/>
        <v>0</v>
      </c>
      <c r="BA362" s="43">
        <f t="shared" si="280"/>
        <v>39083</v>
      </c>
      <c r="BB362" s="43">
        <f t="shared" si="281"/>
        <v>38353</v>
      </c>
      <c r="BC362" s="39">
        <f>IF(D362&gt;0,(IF(D362&gt;BA362,1,(IF(D362&lt;BB362,1,0)))),0)</f>
        <v>0</v>
      </c>
      <c r="BE362" s="104">
        <f>SUMPRODUCT(LEN(A362:BC362))</f>
        <v>48</v>
      </c>
      <c r="BF362" s="39">
        <f t="shared" si="290"/>
        <v>6103</v>
      </c>
    </row>
    <row r="363" spans="1:58" s="39" customFormat="1" x14ac:dyDescent="0.25">
      <c r="A363" s="79">
        <v>117</v>
      </c>
      <c r="B363" s="91"/>
      <c r="C363" s="91"/>
      <c r="D363" s="127"/>
      <c r="E363" s="92" t="s">
        <v>70</v>
      </c>
      <c r="F363" s="92" t="s">
        <v>54</v>
      </c>
      <c r="G363" s="91"/>
      <c r="H363" s="91"/>
      <c r="I363" s="91"/>
      <c r="J363" s="91"/>
      <c r="K363" s="84"/>
      <c r="L363" s="84"/>
      <c r="M363" s="92" t="str">
        <f>IF(B363&gt;0,B363 &amp; " ("&amp;F363&amp;")","")</f>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51"/>
        <v>0</v>
      </c>
      <c r="AY363" s="39">
        <f t="shared" si="271"/>
        <v>0</v>
      </c>
      <c r="BA363" s="43">
        <f t="shared" si="280"/>
        <v>39083</v>
      </c>
      <c r="BB363" s="43">
        <f t="shared" si="281"/>
        <v>38353</v>
      </c>
      <c r="BC363" s="39">
        <f>IF(D363&gt;0,(IF(D363&gt;BA363,1,(IF(D363&lt;BB363,1,0)))),0)</f>
        <v>0</v>
      </c>
      <c r="BE363" s="104">
        <f>SUMPRODUCT(LEN(A363:BC363))</f>
        <v>48</v>
      </c>
      <c r="BF363" s="39">
        <f t="shared" ref="BF363" si="291">BF362-BE363</f>
        <v>6055</v>
      </c>
    </row>
    <row r="364" spans="1:58" s="39" customFormat="1" x14ac:dyDescent="0.25">
      <c r="A364" s="79">
        <v>118</v>
      </c>
      <c r="B364" s="91"/>
      <c r="C364" s="91"/>
      <c r="D364" s="127"/>
      <c r="E364" s="92" t="s">
        <v>70</v>
      </c>
      <c r="F364" s="92" t="s">
        <v>54</v>
      </c>
      <c r="G364" s="91"/>
      <c r="H364" s="91"/>
      <c r="I364" s="91"/>
      <c r="J364" s="91"/>
      <c r="K364" s="84"/>
      <c r="L364" s="84"/>
      <c r="M364" s="92" t="str">
        <f>IF(B364&gt;0,B364 &amp; " ("&amp;F364&amp;")","")</f>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51"/>
        <v>0</v>
      </c>
      <c r="AY364" s="39">
        <f t="shared" si="271"/>
        <v>0</v>
      </c>
      <c r="BA364" s="43">
        <f t="shared" si="280"/>
        <v>39083</v>
      </c>
      <c r="BB364" s="43">
        <f t="shared" si="281"/>
        <v>38353</v>
      </c>
      <c r="BC364" s="39">
        <f>IF(D364&gt;0,(IF(D364&gt;BA364,1,(IF(D364&lt;BB364,1,0)))),0)</f>
        <v>0</v>
      </c>
      <c r="BE364" s="104">
        <f>SUMPRODUCT(LEN(A364:BC364))</f>
        <v>48</v>
      </c>
      <c r="BF364" s="39">
        <f t="shared" ref="BF364:BF365" si="292">BE364+BF363</f>
        <v>6103</v>
      </c>
    </row>
    <row r="365" spans="1:58" s="39" customFormat="1" x14ac:dyDescent="0.25">
      <c r="A365" s="79">
        <v>119</v>
      </c>
      <c r="B365" s="91"/>
      <c r="C365" s="91"/>
      <c r="D365" s="127"/>
      <c r="E365" s="92" t="s">
        <v>70</v>
      </c>
      <c r="F365" s="92" t="s">
        <v>54</v>
      </c>
      <c r="G365" s="91"/>
      <c r="H365" s="91"/>
      <c r="I365" s="91"/>
      <c r="J365" s="91"/>
      <c r="K365" s="84"/>
      <c r="L365" s="84"/>
      <c r="M365" s="92" t="str">
        <f>IF(B365&gt;0,B365 &amp; " ("&amp;F365&amp;")","")</f>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51"/>
        <v>0</v>
      </c>
      <c r="AY365" s="39">
        <f t="shared" si="271"/>
        <v>0</v>
      </c>
      <c r="BA365" s="43">
        <f t="shared" si="280"/>
        <v>39083</v>
      </c>
      <c r="BB365" s="43">
        <f t="shared" si="281"/>
        <v>38353</v>
      </c>
      <c r="BC365" s="39">
        <f>IF(D365&gt;0,(IF(D365&gt;BA365,1,(IF(D365&lt;BB365,1,0)))),0)</f>
        <v>0</v>
      </c>
      <c r="BE365" s="104">
        <f>SUMPRODUCT(LEN(A365:BC365))</f>
        <v>48</v>
      </c>
      <c r="BF365" s="39">
        <f t="shared" si="292"/>
        <v>6151</v>
      </c>
    </row>
    <row r="366" spans="1:58" s="39" customFormat="1" x14ac:dyDescent="0.25">
      <c r="A366" s="79">
        <v>120</v>
      </c>
      <c r="B366" s="91"/>
      <c r="C366" s="91"/>
      <c r="D366" s="127"/>
      <c r="E366" s="92" t="s">
        <v>70</v>
      </c>
      <c r="F366" s="92" t="s">
        <v>54</v>
      </c>
      <c r="G366" s="91"/>
      <c r="H366" s="91"/>
      <c r="I366" s="91"/>
      <c r="J366" s="91"/>
      <c r="K366" s="84"/>
      <c r="L366" s="84"/>
      <c r="M366" s="92" t="str">
        <f>IF(B366&gt;0,B366 &amp; " ("&amp;F366&amp;")","")</f>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51"/>
        <v>0</v>
      </c>
      <c r="AY366" s="39">
        <f t="shared" si="271"/>
        <v>0</v>
      </c>
      <c r="BA366" s="43">
        <f t="shared" si="280"/>
        <v>39083</v>
      </c>
      <c r="BB366" s="43">
        <f t="shared" si="281"/>
        <v>38353</v>
      </c>
      <c r="BC366" s="39">
        <f>IF(D366&gt;0,(IF(D366&gt;BA366,1,(IF(D366&lt;BB366,1,0)))),0)</f>
        <v>0</v>
      </c>
      <c r="BE366" s="104">
        <f>SUMPRODUCT(LEN(A366:BC366))</f>
        <v>48</v>
      </c>
      <c r="BF366" s="39">
        <f t="shared" ref="BF366" si="293">BF365-BE366</f>
        <v>6103</v>
      </c>
    </row>
    <row r="367" spans="1:58" s="39" customFormat="1" x14ac:dyDescent="0.25">
      <c r="A367" s="79">
        <v>121</v>
      </c>
      <c r="B367" s="91"/>
      <c r="C367" s="91"/>
      <c r="D367" s="127"/>
      <c r="E367" s="92" t="s">
        <v>70</v>
      </c>
      <c r="F367" s="92" t="s">
        <v>54</v>
      </c>
      <c r="G367" s="91"/>
      <c r="H367" s="91"/>
      <c r="I367" s="91"/>
      <c r="J367" s="91"/>
      <c r="K367" s="84"/>
      <c r="L367" s="84"/>
      <c r="M367" s="92" t="str">
        <f>IF(B367&gt;0,B367 &amp; " ("&amp;F367&amp;")","")</f>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51"/>
        <v>0</v>
      </c>
      <c r="AY367" s="39">
        <f t="shared" si="271"/>
        <v>0</v>
      </c>
      <c r="BA367" s="43">
        <f t="shared" si="280"/>
        <v>39083</v>
      </c>
      <c r="BB367" s="43">
        <f t="shared" si="281"/>
        <v>38353</v>
      </c>
      <c r="BC367" s="39">
        <f>IF(D367&gt;0,(IF(D367&gt;BA367,1,(IF(D367&lt;BB367,1,0)))),0)</f>
        <v>0</v>
      </c>
      <c r="BE367" s="104">
        <f>SUMPRODUCT(LEN(A367:BC367))</f>
        <v>48</v>
      </c>
      <c r="BF367" s="39">
        <f t="shared" ref="BF367:BF368" si="294">BE367+BF366</f>
        <v>6151</v>
      </c>
    </row>
    <row r="368" spans="1:58" s="39" customFormat="1" x14ac:dyDescent="0.25">
      <c r="A368" s="79">
        <v>122</v>
      </c>
      <c r="B368" s="91"/>
      <c r="C368" s="91"/>
      <c r="D368" s="127"/>
      <c r="E368" s="92" t="s">
        <v>70</v>
      </c>
      <c r="F368" s="92" t="s">
        <v>54</v>
      </c>
      <c r="G368" s="91"/>
      <c r="H368" s="91"/>
      <c r="I368" s="91"/>
      <c r="J368" s="91"/>
      <c r="K368" s="84"/>
      <c r="L368" s="84"/>
      <c r="M368" s="92" t="str">
        <f>IF(B368&gt;0,B368 &amp; " ("&amp;F368&amp;")","")</f>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51"/>
        <v>0</v>
      </c>
      <c r="AY368" s="39">
        <f t="shared" si="271"/>
        <v>0</v>
      </c>
      <c r="BA368" s="43">
        <f t="shared" si="280"/>
        <v>39083</v>
      </c>
      <c r="BB368" s="43">
        <f t="shared" si="281"/>
        <v>38353</v>
      </c>
      <c r="BC368" s="39">
        <f>IF(D368&gt;0,(IF(D368&gt;BA368,1,(IF(D368&lt;BB368,1,0)))),0)</f>
        <v>0</v>
      </c>
      <c r="BE368" s="104">
        <f>SUMPRODUCT(LEN(A368:BC368))</f>
        <v>48</v>
      </c>
      <c r="BF368" s="39">
        <f t="shared" si="294"/>
        <v>6199</v>
      </c>
    </row>
    <row r="369" spans="1:58" s="39" customFormat="1" x14ac:dyDescent="0.25">
      <c r="A369" s="79">
        <v>123</v>
      </c>
      <c r="B369" s="91"/>
      <c r="C369" s="91"/>
      <c r="D369" s="127"/>
      <c r="E369" s="92" t="s">
        <v>70</v>
      </c>
      <c r="F369" s="92" t="s">
        <v>54</v>
      </c>
      <c r="G369" s="91"/>
      <c r="H369" s="91"/>
      <c r="I369" s="91"/>
      <c r="J369" s="91"/>
      <c r="K369" s="84"/>
      <c r="L369" s="84"/>
      <c r="M369" s="92" t="str">
        <f>IF(B369&gt;0,B369 &amp; " ("&amp;F369&amp;")","")</f>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51"/>
        <v>0</v>
      </c>
      <c r="AY369" s="39">
        <f t="shared" si="271"/>
        <v>0</v>
      </c>
      <c r="BA369" s="43">
        <f t="shared" si="280"/>
        <v>39083</v>
      </c>
      <c r="BB369" s="43">
        <f t="shared" si="281"/>
        <v>38353</v>
      </c>
      <c r="BC369" s="39">
        <f>IF(D369&gt;0,(IF(D369&gt;BA369,1,(IF(D369&lt;BB369,1,0)))),0)</f>
        <v>0</v>
      </c>
      <c r="BE369" s="104">
        <f>SUMPRODUCT(LEN(A369:BC369))</f>
        <v>48</v>
      </c>
      <c r="BF369" s="39">
        <f t="shared" ref="BF369" si="295">BF368-BE369</f>
        <v>6151</v>
      </c>
    </row>
    <row r="370" spans="1:58" s="39" customFormat="1" x14ac:dyDescent="0.25">
      <c r="A370" s="79">
        <v>124</v>
      </c>
      <c r="B370" s="91"/>
      <c r="C370" s="91"/>
      <c r="D370" s="127"/>
      <c r="E370" s="92" t="s">
        <v>70</v>
      </c>
      <c r="F370" s="92" t="s">
        <v>54</v>
      </c>
      <c r="G370" s="91"/>
      <c r="H370" s="91"/>
      <c r="I370" s="91"/>
      <c r="J370" s="91"/>
      <c r="K370" s="84"/>
      <c r="L370" s="84"/>
      <c r="M370" s="92" t="str">
        <f>IF(B370&gt;0,B370 &amp; " ("&amp;F370&amp;")","")</f>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51"/>
        <v>0</v>
      </c>
      <c r="AY370" s="39">
        <f t="shared" si="271"/>
        <v>0</v>
      </c>
      <c r="BA370" s="43">
        <f t="shared" si="280"/>
        <v>39083</v>
      </c>
      <c r="BB370" s="43">
        <f t="shared" si="281"/>
        <v>38353</v>
      </c>
      <c r="BC370" s="39">
        <f>IF(D370&gt;0,(IF(D370&gt;BA370,1,(IF(D370&lt;BB370,1,0)))),0)</f>
        <v>0</v>
      </c>
      <c r="BE370" s="104">
        <f>SUMPRODUCT(LEN(A370:BC370))</f>
        <v>48</v>
      </c>
      <c r="BF370" s="39">
        <f t="shared" ref="BF370:BF371" si="296">BE370+BF369</f>
        <v>6199</v>
      </c>
    </row>
    <row r="371" spans="1:58" s="39" customFormat="1" x14ac:dyDescent="0.25">
      <c r="A371" s="79">
        <v>125</v>
      </c>
      <c r="B371" s="91"/>
      <c r="C371" s="91"/>
      <c r="D371" s="127"/>
      <c r="E371" s="92" t="s">
        <v>70</v>
      </c>
      <c r="F371" s="92" t="s">
        <v>54</v>
      </c>
      <c r="G371" s="91"/>
      <c r="H371" s="91"/>
      <c r="I371" s="91"/>
      <c r="J371" s="91"/>
      <c r="K371" s="84"/>
      <c r="L371" s="84"/>
      <c r="M371" s="92" t="str">
        <f>IF(B371&gt;0,B371 &amp; " ("&amp;F371&amp;")","")</f>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51"/>
        <v>0</v>
      </c>
      <c r="AY371" s="39">
        <f t="shared" si="271"/>
        <v>0</v>
      </c>
      <c r="BA371" s="43">
        <f t="shared" si="280"/>
        <v>39083</v>
      </c>
      <c r="BB371" s="43">
        <f t="shared" si="281"/>
        <v>38353</v>
      </c>
      <c r="BC371" s="39">
        <f>IF(D371&gt;0,(IF(D371&gt;BA371,1,(IF(D371&lt;BB371,1,0)))),0)</f>
        <v>0</v>
      </c>
      <c r="BE371" s="104">
        <f>SUMPRODUCT(LEN(A371:BC371))</f>
        <v>48</v>
      </c>
      <c r="BF371" s="39">
        <f t="shared" si="296"/>
        <v>6247</v>
      </c>
    </row>
    <row r="372" spans="1:58" s="39" customFormat="1" x14ac:dyDescent="0.25">
      <c r="A372" s="79">
        <v>126</v>
      </c>
      <c r="B372" s="91"/>
      <c r="C372" s="91"/>
      <c r="D372" s="127"/>
      <c r="E372" s="92" t="s">
        <v>70</v>
      </c>
      <c r="F372" s="92" t="s">
        <v>54</v>
      </c>
      <c r="G372" s="91"/>
      <c r="H372" s="91"/>
      <c r="I372" s="91"/>
      <c r="J372" s="91"/>
      <c r="K372" s="84"/>
      <c r="L372" s="84"/>
      <c r="M372" s="92" t="str">
        <f>IF(B372&gt;0,B372 &amp; " ("&amp;F372&amp;")","")</f>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51"/>
        <v>0</v>
      </c>
      <c r="AY372" s="39">
        <f t="shared" si="271"/>
        <v>0</v>
      </c>
      <c r="BA372" s="43">
        <f t="shared" si="280"/>
        <v>39083</v>
      </c>
      <c r="BB372" s="43">
        <f t="shared" si="281"/>
        <v>38353</v>
      </c>
      <c r="BC372" s="39">
        <f>IF(D372&gt;0,(IF(D372&gt;BA372,1,(IF(D372&lt;BB372,1,0)))),0)</f>
        <v>0</v>
      </c>
      <c r="BE372" s="104">
        <f>SUMPRODUCT(LEN(A372:BC372))</f>
        <v>48</v>
      </c>
      <c r="BF372" s="39">
        <f t="shared" ref="BF372" si="297">BF371-BE372</f>
        <v>6199</v>
      </c>
    </row>
    <row r="373" spans="1:58" s="39" customFormat="1" x14ac:dyDescent="0.25">
      <c r="A373" s="79">
        <v>127</v>
      </c>
      <c r="B373" s="91"/>
      <c r="C373" s="91"/>
      <c r="D373" s="127"/>
      <c r="E373" s="92" t="s">
        <v>70</v>
      </c>
      <c r="F373" s="92" t="s">
        <v>54</v>
      </c>
      <c r="G373" s="91"/>
      <c r="H373" s="91"/>
      <c r="I373" s="91"/>
      <c r="J373" s="91"/>
      <c r="K373" s="84"/>
      <c r="L373" s="84"/>
      <c r="M373" s="92" t="str">
        <f>IF(B373&gt;0,B373 &amp; " ("&amp;F373&amp;")","")</f>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51"/>
        <v>0</v>
      </c>
      <c r="AY373" s="39">
        <f t="shared" si="271"/>
        <v>0</v>
      </c>
      <c r="BA373" s="43">
        <f t="shared" si="280"/>
        <v>39083</v>
      </c>
      <c r="BB373" s="43">
        <f t="shared" si="281"/>
        <v>38353</v>
      </c>
      <c r="BC373" s="39">
        <f>IF(D373&gt;0,(IF(D373&gt;BA373,1,(IF(D373&lt;BB373,1,0)))),0)</f>
        <v>0</v>
      </c>
      <c r="BE373" s="104">
        <f>SUMPRODUCT(LEN(A373:BC373))</f>
        <v>48</v>
      </c>
      <c r="BF373" s="39">
        <f t="shared" ref="BF373:BF374" si="298">BE373+BF372</f>
        <v>6247</v>
      </c>
    </row>
    <row r="374" spans="1:58" s="39" customFormat="1" x14ac:dyDescent="0.25">
      <c r="A374" s="79">
        <v>128</v>
      </c>
      <c r="B374" s="91"/>
      <c r="C374" s="91"/>
      <c r="D374" s="127"/>
      <c r="E374" s="92" t="s">
        <v>70</v>
      </c>
      <c r="F374" s="92" t="s">
        <v>54</v>
      </c>
      <c r="G374" s="91"/>
      <c r="H374" s="91"/>
      <c r="I374" s="91"/>
      <c r="J374" s="91"/>
      <c r="K374" s="84"/>
      <c r="L374" s="84"/>
      <c r="M374" s="92" t="str">
        <f>IF(B374&gt;0,B374 &amp; " ("&amp;F374&amp;")","")</f>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51"/>
        <v>0</v>
      </c>
      <c r="AY374" s="39">
        <f t="shared" si="271"/>
        <v>0</v>
      </c>
      <c r="BA374" s="43">
        <f t="shared" si="280"/>
        <v>39083</v>
      </c>
      <c r="BB374" s="43">
        <f t="shared" si="281"/>
        <v>38353</v>
      </c>
      <c r="BC374" s="39">
        <f>IF(D374&gt;0,(IF(D374&gt;BA374,1,(IF(D374&lt;BB374,1,0)))),0)</f>
        <v>0</v>
      </c>
      <c r="BE374" s="104">
        <f>SUMPRODUCT(LEN(A374:BC374))</f>
        <v>48</v>
      </c>
      <c r="BF374" s="39">
        <f t="shared" si="298"/>
        <v>6295</v>
      </c>
    </row>
    <row r="375" spans="1:58" s="39" customFormat="1" x14ac:dyDescent="0.25">
      <c r="A375" s="79">
        <v>129</v>
      </c>
      <c r="B375" s="91"/>
      <c r="C375" s="91"/>
      <c r="D375" s="127"/>
      <c r="E375" s="92" t="s">
        <v>70</v>
      </c>
      <c r="F375" s="92" t="s">
        <v>54</v>
      </c>
      <c r="G375" s="91"/>
      <c r="H375" s="91"/>
      <c r="I375" s="91"/>
      <c r="J375" s="91"/>
      <c r="K375" s="84"/>
      <c r="L375" s="84"/>
      <c r="M375" s="92" t="str">
        <f>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299">COUNTA(N375:AC375)</f>
        <v>0</v>
      </c>
      <c r="AY375" s="39">
        <f t="shared" si="271"/>
        <v>0</v>
      </c>
      <c r="BA375" s="43">
        <f t="shared" si="280"/>
        <v>39083</v>
      </c>
      <c r="BB375" s="43">
        <f t="shared" si="281"/>
        <v>38353</v>
      </c>
      <c r="BC375" s="39">
        <f>IF(D375&gt;0,(IF(D375&gt;BA375,1,(IF(D375&lt;BB375,1,0)))),0)</f>
        <v>0</v>
      </c>
      <c r="BE375" s="104">
        <f>SUMPRODUCT(LEN(A375:BC375))</f>
        <v>48</v>
      </c>
      <c r="BF375" s="39">
        <f t="shared" ref="BF375" si="300">BF374-BE375</f>
        <v>6247</v>
      </c>
    </row>
    <row r="376" spans="1:58" s="40" customFormat="1" ht="15.75" thickBot="1" x14ac:dyDescent="0.3">
      <c r="A376" s="80">
        <v>130</v>
      </c>
      <c r="B376" s="93"/>
      <c r="C376" s="93"/>
      <c r="D376" s="128"/>
      <c r="E376" s="94" t="s">
        <v>70</v>
      </c>
      <c r="F376" s="94" t="s">
        <v>54</v>
      </c>
      <c r="G376" s="93"/>
      <c r="H376" s="93"/>
      <c r="I376" s="93"/>
      <c r="J376" s="93"/>
      <c r="K376" s="85"/>
      <c r="L376" s="85"/>
      <c r="M376" s="94" t="str">
        <f>IF(B376&gt;0,B376 &amp; " ("&amp;F376&amp;")","")</f>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299"/>
        <v>0</v>
      </c>
      <c r="AY376" s="39">
        <f t="shared" si="271"/>
        <v>0</v>
      </c>
      <c r="BA376" s="43">
        <f t="shared" si="280"/>
        <v>39083</v>
      </c>
      <c r="BB376" s="43">
        <f t="shared" si="281"/>
        <v>38353</v>
      </c>
      <c r="BC376" s="39">
        <f>IF(D376&gt;0,(IF(D376&gt;BA376,1,(IF(D376&lt;BB376,1,0)))),0)</f>
        <v>0</v>
      </c>
      <c r="BE376" s="104">
        <f>SUMPRODUCT(LEN(A376:BC376))</f>
        <v>48</v>
      </c>
      <c r="BF376" s="39">
        <f t="shared" ref="BF376:BF377" si="301">BE376+BF375</f>
        <v>6295</v>
      </c>
    </row>
    <row r="377" spans="1:58" x14ac:dyDescent="0.25">
      <c r="A377" s="81">
        <v>131</v>
      </c>
      <c r="B377" s="95"/>
      <c r="C377" s="95"/>
      <c r="D377" s="129"/>
      <c r="E377" s="96" t="s">
        <v>70</v>
      </c>
      <c r="F377" s="96" t="s">
        <v>56</v>
      </c>
      <c r="G377" s="95"/>
      <c r="H377" s="95"/>
      <c r="I377" s="95"/>
      <c r="J377" s="95"/>
      <c r="K377" s="86"/>
      <c r="L377" s="86"/>
      <c r="M377" s="96" t="str">
        <f>IF(B377&gt;0,B377 &amp; " ("&amp;F377&amp;")","")</f>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299"/>
        <v>0</v>
      </c>
      <c r="AY377" s="39">
        <f t="shared" si="271"/>
        <v>0</v>
      </c>
      <c r="BA377" s="173">
        <v>39083</v>
      </c>
      <c r="BB377" s="175">
        <v>37622</v>
      </c>
      <c r="BC377" s="39">
        <f>IF(D377&gt;0,(IF(D377&gt;BA377,1,(IF(D377&lt;BB377,1,0)))),0)</f>
        <v>0</v>
      </c>
      <c r="BE377" s="104">
        <f>SUMPRODUCT(LEN(A377:BC377))</f>
        <v>48</v>
      </c>
      <c r="BF377" s="39">
        <f t="shared" si="301"/>
        <v>6343</v>
      </c>
    </row>
    <row r="378" spans="1:58" x14ac:dyDescent="0.25">
      <c r="A378" s="79">
        <v>132</v>
      </c>
      <c r="B378" s="91"/>
      <c r="C378" s="91"/>
      <c r="D378" s="127"/>
      <c r="E378" s="92" t="s">
        <v>70</v>
      </c>
      <c r="F378" s="92" t="s">
        <v>56</v>
      </c>
      <c r="G378" s="91"/>
      <c r="H378" s="91"/>
      <c r="I378" s="91"/>
      <c r="J378" s="91"/>
      <c r="K378" s="84"/>
      <c r="L378" s="84"/>
      <c r="M378" s="92" t="str">
        <f>IF(B378&gt;0,B378 &amp; " ("&amp;F378&amp;")","")</f>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299"/>
        <v>0</v>
      </c>
      <c r="AY378" s="39">
        <f t="shared" si="271"/>
        <v>0</v>
      </c>
      <c r="BA378" s="43">
        <f>BA377</f>
        <v>39083</v>
      </c>
      <c r="BB378" s="44">
        <f>BB377</f>
        <v>37622</v>
      </c>
      <c r="BC378" s="39">
        <f>IF(D378&gt;0,(IF(D378&gt;BA378,1,(IF(D378&lt;BB378,1,0)))),0)</f>
        <v>0</v>
      </c>
      <c r="BE378" s="104">
        <f>SUMPRODUCT(LEN(A378:BC378))</f>
        <v>48</v>
      </c>
      <c r="BF378" s="39">
        <f t="shared" ref="BF378" si="302">BF377-BE378</f>
        <v>6295</v>
      </c>
    </row>
    <row r="379" spans="1:58" x14ac:dyDescent="0.25">
      <c r="A379" s="79">
        <v>133</v>
      </c>
      <c r="B379" s="91"/>
      <c r="C379" s="91"/>
      <c r="D379" s="127"/>
      <c r="E379" s="92" t="s">
        <v>70</v>
      </c>
      <c r="F379" s="92" t="s">
        <v>56</v>
      </c>
      <c r="G379" s="91"/>
      <c r="H379" s="91"/>
      <c r="I379" s="91"/>
      <c r="J379" s="91"/>
      <c r="K379" s="84"/>
      <c r="L379" s="84"/>
      <c r="M379" s="92" t="str">
        <f>IF(B379&gt;0,B379 &amp; " ("&amp;F379&amp;")","")</f>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299"/>
        <v>0</v>
      </c>
      <c r="AY379" s="39">
        <f t="shared" si="271"/>
        <v>0</v>
      </c>
      <c r="BA379" s="43">
        <f t="shared" ref="BA379:BA406" si="303">BA378</f>
        <v>39083</v>
      </c>
      <c r="BB379" s="44">
        <f t="shared" ref="BB379:BB406" si="304">BB378</f>
        <v>37622</v>
      </c>
      <c r="BC379" s="39">
        <f>IF(D379&gt;0,(IF(D379&gt;BA379,1,(IF(D379&lt;BB379,1,0)))),0)</f>
        <v>0</v>
      </c>
      <c r="BE379" s="104">
        <f>SUMPRODUCT(LEN(A379:BC379))</f>
        <v>48</v>
      </c>
      <c r="BF379" s="39">
        <f t="shared" ref="BF379:BF380" si="305">BE379+BF378</f>
        <v>6343</v>
      </c>
    </row>
    <row r="380" spans="1:58" x14ac:dyDescent="0.25">
      <c r="A380" s="79">
        <v>134</v>
      </c>
      <c r="B380" s="91"/>
      <c r="C380" s="91"/>
      <c r="D380" s="127"/>
      <c r="E380" s="92" t="s">
        <v>70</v>
      </c>
      <c r="F380" s="92" t="s">
        <v>56</v>
      </c>
      <c r="G380" s="91"/>
      <c r="H380" s="91"/>
      <c r="I380" s="91"/>
      <c r="J380" s="91"/>
      <c r="K380" s="84"/>
      <c r="L380" s="84"/>
      <c r="M380" s="92" t="str">
        <f>IF(B380&gt;0,B380 &amp; " ("&amp;F380&amp;")","")</f>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299"/>
        <v>0</v>
      </c>
      <c r="AY380" s="39">
        <f t="shared" si="271"/>
        <v>0</v>
      </c>
      <c r="BA380" s="43">
        <f t="shared" si="303"/>
        <v>39083</v>
      </c>
      <c r="BB380" s="44">
        <f t="shared" si="304"/>
        <v>37622</v>
      </c>
      <c r="BC380" s="39">
        <f>IF(D380&gt;0,(IF(D380&gt;BA380,1,(IF(D380&lt;BB380,1,0)))),0)</f>
        <v>0</v>
      </c>
      <c r="BE380" s="104">
        <f>SUMPRODUCT(LEN(A380:BC380))</f>
        <v>48</v>
      </c>
      <c r="BF380" s="39">
        <f t="shared" si="305"/>
        <v>6391</v>
      </c>
    </row>
    <row r="381" spans="1:58" x14ac:dyDescent="0.25">
      <c r="A381" s="79">
        <v>135</v>
      </c>
      <c r="B381" s="91"/>
      <c r="C381" s="91"/>
      <c r="D381" s="127"/>
      <c r="E381" s="92" t="s">
        <v>70</v>
      </c>
      <c r="F381" s="92" t="s">
        <v>56</v>
      </c>
      <c r="G381" s="91"/>
      <c r="H381" s="91"/>
      <c r="I381" s="91"/>
      <c r="J381" s="91"/>
      <c r="K381" s="84"/>
      <c r="L381" s="84"/>
      <c r="M381" s="92" t="str">
        <f>IF(B381&gt;0,B381 &amp; " ("&amp;F381&amp;")","")</f>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299"/>
        <v>0</v>
      </c>
      <c r="AY381" s="39">
        <f t="shared" si="271"/>
        <v>0</v>
      </c>
      <c r="BA381" s="43">
        <f t="shared" si="303"/>
        <v>39083</v>
      </c>
      <c r="BB381" s="44">
        <f t="shared" si="304"/>
        <v>37622</v>
      </c>
      <c r="BC381" s="39">
        <f>IF(D381&gt;0,(IF(D381&gt;BA381,1,(IF(D381&lt;BB381,1,0)))),0)</f>
        <v>0</v>
      </c>
      <c r="BE381" s="104">
        <f>SUMPRODUCT(LEN(A381:BC381))</f>
        <v>48</v>
      </c>
      <c r="BF381" s="39">
        <f t="shared" ref="BF381" si="306">BF380-BE381</f>
        <v>6343</v>
      </c>
    </row>
    <row r="382" spans="1:58" x14ac:dyDescent="0.25">
      <c r="A382" s="79">
        <v>136</v>
      </c>
      <c r="B382" s="91"/>
      <c r="C382" s="91"/>
      <c r="D382" s="127"/>
      <c r="E382" s="92" t="s">
        <v>70</v>
      </c>
      <c r="F382" s="92" t="s">
        <v>56</v>
      </c>
      <c r="G382" s="91"/>
      <c r="H382" s="91"/>
      <c r="I382" s="91"/>
      <c r="J382" s="91"/>
      <c r="K382" s="84"/>
      <c r="L382" s="84"/>
      <c r="M382" s="92" t="str">
        <f>IF(B382&gt;0,B382 &amp; " ("&amp;F382&amp;")","")</f>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299"/>
        <v>0</v>
      </c>
      <c r="AY382" s="39">
        <f t="shared" si="271"/>
        <v>0</v>
      </c>
      <c r="BA382" s="43">
        <f t="shared" si="303"/>
        <v>39083</v>
      </c>
      <c r="BB382" s="44">
        <f t="shared" si="304"/>
        <v>37622</v>
      </c>
      <c r="BC382" s="39">
        <f>IF(D382&gt;0,(IF(D382&gt;BA382,1,(IF(D382&lt;BB382,1,0)))),0)</f>
        <v>0</v>
      </c>
      <c r="BE382" s="104">
        <f>SUMPRODUCT(LEN(A382:BC382))</f>
        <v>48</v>
      </c>
      <c r="BF382" s="39">
        <f t="shared" ref="BF382:BF383" si="307">BE382+BF381</f>
        <v>6391</v>
      </c>
    </row>
    <row r="383" spans="1:58" x14ac:dyDescent="0.25">
      <c r="A383" s="79">
        <v>137</v>
      </c>
      <c r="B383" s="91"/>
      <c r="C383" s="91"/>
      <c r="D383" s="127"/>
      <c r="E383" s="92" t="s">
        <v>70</v>
      </c>
      <c r="F383" s="92" t="s">
        <v>56</v>
      </c>
      <c r="G383" s="91"/>
      <c r="H383" s="91"/>
      <c r="I383" s="91"/>
      <c r="J383" s="91"/>
      <c r="K383" s="84"/>
      <c r="L383" s="84"/>
      <c r="M383" s="92" t="str">
        <f>IF(B383&gt;0,B383 &amp; " ("&amp;F383&amp;")","")</f>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299"/>
        <v>0</v>
      </c>
      <c r="AY383" s="39">
        <f t="shared" si="271"/>
        <v>0</v>
      </c>
      <c r="BA383" s="43">
        <f t="shared" si="303"/>
        <v>39083</v>
      </c>
      <c r="BB383" s="44">
        <f t="shared" si="304"/>
        <v>37622</v>
      </c>
      <c r="BC383" s="39">
        <f>IF(D383&gt;0,(IF(D383&gt;BA383,1,(IF(D383&lt;BB383,1,0)))),0)</f>
        <v>0</v>
      </c>
      <c r="BE383" s="104">
        <f>SUMPRODUCT(LEN(A383:BC383))</f>
        <v>48</v>
      </c>
      <c r="BF383" s="39">
        <f t="shared" si="307"/>
        <v>6439</v>
      </c>
    </row>
    <row r="384" spans="1:58" x14ac:dyDescent="0.25">
      <c r="A384" s="79">
        <v>138</v>
      </c>
      <c r="B384" s="91"/>
      <c r="C384" s="91"/>
      <c r="D384" s="127"/>
      <c r="E384" s="92" t="s">
        <v>70</v>
      </c>
      <c r="F384" s="92" t="s">
        <v>56</v>
      </c>
      <c r="G384" s="91"/>
      <c r="H384" s="91"/>
      <c r="I384" s="91"/>
      <c r="J384" s="91"/>
      <c r="K384" s="84"/>
      <c r="L384" s="84"/>
      <c r="M384" s="92" t="str">
        <f>IF(B384&gt;0,B384 &amp; " ("&amp;F384&amp;")","")</f>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299"/>
        <v>0</v>
      </c>
      <c r="AY384" s="39">
        <f t="shared" si="271"/>
        <v>0</v>
      </c>
      <c r="BA384" s="43">
        <f t="shared" si="303"/>
        <v>39083</v>
      </c>
      <c r="BB384" s="44">
        <f t="shared" si="304"/>
        <v>37622</v>
      </c>
      <c r="BC384" s="39">
        <f>IF(D384&gt;0,(IF(D384&gt;BA384,1,(IF(D384&lt;BB384,1,0)))),0)</f>
        <v>0</v>
      </c>
      <c r="BE384" s="104">
        <f>SUMPRODUCT(LEN(A384:BC384))</f>
        <v>48</v>
      </c>
      <c r="BF384" s="39">
        <f t="shared" ref="BF384" si="308">BF383-BE384</f>
        <v>6391</v>
      </c>
    </row>
    <row r="385" spans="1:58" x14ac:dyDescent="0.25">
      <c r="A385" s="79">
        <v>139</v>
      </c>
      <c r="B385" s="91"/>
      <c r="C385" s="91"/>
      <c r="D385" s="127"/>
      <c r="E385" s="92" t="s">
        <v>70</v>
      </c>
      <c r="F385" s="92" t="s">
        <v>56</v>
      </c>
      <c r="G385" s="91"/>
      <c r="H385" s="91"/>
      <c r="I385" s="91"/>
      <c r="J385" s="91"/>
      <c r="K385" s="84"/>
      <c r="L385" s="84"/>
      <c r="M385" s="92" t="str">
        <f>IF(B385&gt;0,B385 &amp; " ("&amp;F385&amp;")","")</f>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299"/>
        <v>0</v>
      </c>
      <c r="AY385" s="39">
        <f t="shared" si="271"/>
        <v>0</v>
      </c>
      <c r="BA385" s="43">
        <f t="shared" si="303"/>
        <v>39083</v>
      </c>
      <c r="BB385" s="44">
        <f t="shared" si="304"/>
        <v>37622</v>
      </c>
      <c r="BC385" s="39">
        <f>IF(D385&gt;0,(IF(D385&gt;BA385,1,(IF(D385&lt;BB385,1,0)))),0)</f>
        <v>0</v>
      </c>
      <c r="BE385" s="104">
        <f>SUMPRODUCT(LEN(A385:BC385))</f>
        <v>48</v>
      </c>
      <c r="BF385" s="39">
        <f t="shared" ref="BF385:BF386" si="309">BE385+BF384</f>
        <v>6439</v>
      </c>
    </row>
    <row r="386" spans="1:58" x14ac:dyDescent="0.25">
      <c r="A386" s="79">
        <v>140</v>
      </c>
      <c r="B386" s="91"/>
      <c r="C386" s="91"/>
      <c r="D386" s="127"/>
      <c r="E386" s="92" t="s">
        <v>70</v>
      </c>
      <c r="F386" s="92" t="s">
        <v>56</v>
      </c>
      <c r="G386" s="91"/>
      <c r="H386" s="91"/>
      <c r="I386" s="91"/>
      <c r="J386" s="91"/>
      <c r="K386" s="84"/>
      <c r="L386" s="84"/>
      <c r="M386" s="92" t="str">
        <f>IF(B386&gt;0,B386 &amp; " ("&amp;F386&amp;")","")</f>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299"/>
        <v>0</v>
      </c>
      <c r="AY386" s="39">
        <f t="shared" si="271"/>
        <v>0</v>
      </c>
      <c r="BA386" s="43">
        <f t="shared" si="303"/>
        <v>39083</v>
      </c>
      <c r="BB386" s="44">
        <f t="shared" si="304"/>
        <v>37622</v>
      </c>
      <c r="BC386" s="39">
        <f>IF(D386&gt;0,(IF(D386&gt;BA386,1,(IF(D386&lt;BB386,1,0)))),0)</f>
        <v>0</v>
      </c>
      <c r="BE386" s="104">
        <f>SUMPRODUCT(LEN(A386:BC386))</f>
        <v>48</v>
      </c>
      <c r="BF386" s="39">
        <f t="shared" si="309"/>
        <v>6487</v>
      </c>
    </row>
    <row r="387" spans="1:58" x14ac:dyDescent="0.25">
      <c r="A387" s="79">
        <v>141</v>
      </c>
      <c r="B387" s="91"/>
      <c r="C387" s="91"/>
      <c r="D387" s="127"/>
      <c r="E387" s="92" t="s">
        <v>70</v>
      </c>
      <c r="F387" s="92" t="s">
        <v>56</v>
      </c>
      <c r="G387" s="91"/>
      <c r="H387" s="91"/>
      <c r="I387" s="91"/>
      <c r="J387" s="91"/>
      <c r="K387" s="84"/>
      <c r="L387" s="84"/>
      <c r="M387" s="92" t="str">
        <f>IF(B387&gt;0,B387 &amp; " ("&amp;F387&amp;")","")</f>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299"/>
        <v>0</v>
      </c>
      <c r="AY387" s="39">
        <f t="shared" si="271"/>
        <v>0</v>
      </c>
      <c r="BA387" s="43">
        <f t="shared" si="303"/>
        <v>39083</v>
      </c>
      <c r="BB387" s="44">
        <f t="shared" si="304"/>
        <v>37622</v>
      </c>
      <c r="BC387" s="39">
        <f>IF(D387&gt;0,(IF(D387&gt;BA387,1,(IF(D387&lt;BB387,1,0)))),0)</f>
        <v>0</v>
      </c>
      <c r="BE387" s="104">
        <f>SUMPRODUCT(LEN(A387:BC387))</f>
        <v>48</v>
      </c>
      <c r="BF387" s="39">
        <f t="shared" ref="BF387" si="310">BF386-BE387</f>
        <v>6439</v>
      </c>
    </row>
    <row r="388" spans="1:58" x14ac:dyDescent="0.25">
      <c r="A388" s="79">
        <v>142</v>
      </c>
      <c r="B388" s="91"/>
      <c r="C388" s="91"/>
      <c r="D388" s="127"/>
      <c r="E388" s="92" t="s">
        <v>70</v>
      </c>
      <c r="F388" s="92" t="s">
        <v>56</v>
      </c>
      <c r="G388" s="91"/>
      <c r="H388" s="91"/>
      <c r="I388" s="91"/>
      <c r="J388" s="91"/>
      <c r="K388" s="84"/>
      <c r="L388" s="84"/>
      <c r="M388" s="92" t="str">
        <f>IF(B388&gt;0,B388 &amp; " ("&amp;F388&amp;")","")</f>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299"/>
        <v>0</v>
      </c>
      <c r="AY388" s="39">
        <f t="shared" si="271"/>
        <v>0</v>
      </c>
      <c r="BA388" s="43">
        <f t="shared" si="303"/>
        <v>39083</v>
      </c>
      <c r="BB388" s="44">
        <f t="shared" si="304"/>
        <v>37622</v>
      </c>
      <c r="BC388" s="39">
        <f>IF(D388&gt;0,(IF(D388&gt;BA388,1,(IF(D388&lt;BB388,1,0)))),0)</f>
        <v>0</v>
      </c>
      <c r="BE388" s="104">
        <f>SUMPRODUCT(LEN(A388:BC388))</f>
        <v>48</v>
      </c>
      <c r="BF388" s="39">
        <f t="shared" ref="BF388:BF389" si="311">BE388+BF387</f>
        <v>6487</v>
      </c>
    </row>
    <row r="389" spans="1:58" x14ac:dyDescent="0.25">
      <c r="A389" s="79">
        <v>143</v>
      </c>
      <c r="B389" s="91"/>
      <c r="C389" s="91"/>
      <c r="D389" s="127"/>
      <c r="E389" s="92" t="s">
        <v>70</v>
      </c>
      <c r="F389" s="92" t="s">
        <v>56</v>
      </c>
      <c r="G389" s="91"/>
      <c r="H389" s="91"/>
      <c r="I389" s="91"/>
      <c r="J389" s="91"/>
      <c r="K389" s="84"/>
      <c r="L389" s="84"/>
      <c r="M389" s="92" t="str">
        <f>IF(B389&gt;0,B389 &amp; " ("&amp;F389&amp;")","")</f>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299"/>
        <v>0</v>
      </c>
      <c r="AY389" s="39">
        <f t="shared" si="271"/>
        <v>0</v>
      </c>
      <c r="BA389" s="43">
        <f t="shared" si="303"/>
        <v>39083</v>
      </c>
      <c r="BB389" s="44">
        <f t="shared" si="304"/>
        <v>37622</v>
      </c>
      <c r="BC389" s="39">
        <f>IF(D389&gt;0,(IF(D389&gt;BA389,1,(IF(D389&lt;BB389,1,0)))),0)</f>
        <v>0</v>
      </c>
      <c r="BE389" s="104">
        <f>SUMPRODUCT(LEN(A389:BC389))</f>
        <v>48</v>
      </c>
      <c r="BF389" s="39">
        <f t="shared" si="311"/>
        <v>6535</v>
      </c>
    </row>
    <row r="390" spans="1:58" x14ac:dyDescent="0.25">
      <c r="A390" s="79">
        <v>144</v>
      </c>
      <c r="B390" s="91"/>
      <c r="C390" s="91"/>
      <c r="D390" s="127"/>
      <c r="E390" s="92" t="s">
        <v>70</v>
      </c>
      <c r="F390" s="92" t="s">
        <v>56</v>
      </c>
      <c r="G390" s="91"/>
      <c r="H390" s="91"/>
      <c r="I390" s="91"/>
      <c r="J390" s="91"/>
      <c r="K390" s="84"/>
      <c r="L390" s="84"/>
      <c r="M390" s="92" t="str">
        <f>IF(B390&gt;0,B390 &amp; " ("&amp;F390&amp;")","")</f>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299"/>
        <v>0</v>
      </c>
      <c r="AY390" s="39">
        <f t="shared" si="271"/>
        <v>0</v>
      </c>
      <c r="BA390" s="43">
        <f t="shared" si="303"/>
        <v>39083</v>
      </c>
      <c r="BB390" s="44">
        <f t="shared" si="304"/>
        <v>37622</v>
      </c>
      <c r="BC390" s="39">
        <f>IF(D390&gt;0,(IF(D390&gt;BA390,1,(IF(D390&lt;BB390,1,0)))),0)</f>
        <v>0</v>
      </c>
      <c r="BE390" s="104">
        <f>SUMPRODUCT(LEN(A390:BC390))</f>
        <v>48</v>
      </c>
      <c r="BF390" s="39">
        <f t="shared" ref="BF390" si="312">BF389-BE390</f>
        <v>6487</v>
      </c>
    </row>
    <row r="391" spans="1:58" x14ac:dyDescent="0.25">
      <c r="A391" s="79">
        <v>145</v>
      </c>
      <c r="B391" s="91"/>
      <c r="C391" s="91"/>
      <c r="D391" s="127"/>
      <c r="E391" s="92" t="s">
        <v>70</v>
      </c>
      <c r="F391" s="92" t="s">
        <v>56</v>
      </c>
      <c r="G391" s="91"/>
      <c r="H391" s="91"/>
      <c r="I391" s="91"/>
      <c r="J391" s="91"/>
      <c r="K391" s="84"/>
      <c r="L391" s="84"/>
      <c r="M391" s="92" t="str">
        <f>IF(B391&gt;0,B391 &amp; " ("&amp;F391&amp;")","")</f>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299"/>
        <v>0</v>
      </c>
      <c r="AY391" s="39">
        <f t="shared" si="271"/>
        <v>0</v>
      </c>
      <c r="BA391" s="43">
        <f t="shared" si="303"/>
        <v>39083</v>
      </c>
      <c r="BB391" s="44">
        <f t="shared" si="304"/>
        <v>37622</v>
      </c>
      <c r="BC391" s="39">
        <f>IF(D391&gt;0,(IF(D391&gt;BA391,1,(IF(D391&lt;BB391,1,0)))),0)</f>
        <v>0</v>
      </c>
      <c r="BE391" s="104">
        <f>SUMPRODUCT(LEN(A391:BC391))</f>
        <v>48</v>
      </c>
      <c r="BF391" s="39">
        <f t="shared" ref="BF391:BF392" si="313">BE391+BF390</f>
        <v>6535</v>
      </c>
    </row>
    <row r="392" spans="1:58" x14ac:dyDescent="0.25">
      <c r="A392" s="79">
        <v>146</v>
      </c>
      <c r="B392" s="91"/>
      <c r="C392" s="91"/>
      <c r="D392" s="127"/>
      <c r="E392" s="92" t="s">
        <v>70</v>
      </c>
      <c r="F392" s="92" t="s">
        <v>56</v>
      </c>
      <c r="G392" s="91"/>
      <c r="H392" s="91"/>
      <c r="I392" s="91"/>
      <c r="J392" s="91"/>
      <c r="K392" s="84"/>
      <c r="L392" s="84"/>
      <c r="M392" s="92" t="str">
        <f>IF(B392&gt;0,B392 &amp; " ("&amp;F392&amp;")","")</f>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299"/>
        <v>0</v>
      </c>
      <c r="AY392" s="39">
        <f t="shared" si="271"/>
        <v>0</v>
      </c>
      <c r="BA392" s="43">
        <f t="shared" si="303"/>
        <v>39083</v>
      </c>
      <c r="BB392" s="44">
        <f t="shared" si="304"/>
        <v>37622</v>
      </c>
      <c r="BC392" s="39">
        <f>IF(D392&gt;0,(IF(D392&gt;BA392,1,(IF(D392&lt;BB392,1,0)))),0)</f>
        <v>0</v>
      </c>
      <c r="BE392" s="104">
        <f>SUMPRODUCT(LEN(A392:BC392))</f>
        <v>48</v>
      </c>
      <c r="BF392" s="39">
        <f t="shared" si="313"/>
        <v>6583</v>
      </c>
    </row>
    <row r="393" spans="1:58" x14ac:dyDescent="0.25">
      <c r="A393" s="79">
        <v>147</v>
      </c>
      <c r="B393" s="91"/>
      <c r="C393" s="91"/>
      <c r="D393" s="127"/>
      <c r="E393" s="92" t="s">
        <v>70</v>
      </c>
      <c r="F393" s="92" t="s">
        <v>56</v>
      </c>
      <c r="G393" s="91"/>
      <c r="H393" s="91"/>
      <c r="I393" s="91"/>
      <c r="J393" s="91"/>
      <c r="K393" s="84"/>
      <c r="L393" s="84"/>
      <c r="M393" s="92" t="str">
        <f>IF(B393&gt;0,B393 &amp; " ("&amp;F393&amp;")","")</f>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299"/>
        <v>0</v>
      </c>
      <c r="AY393" s="39">
        <f t="shared" si="271"/>
        <v>0</v>
      </c>
      <c r="BA393" s="43">
        <f t="shared" si="303"/>
        <v>39083</v>
      </c>
      <c r="BB393" s="44">
        <f t="shared" si="304"/>
        <v>37622</v>
      </c>
      <c r="BC393" s="39">
        <f>IF(D393&gt;0,(IF(D393&gt;BA393,1,(IF(D393&lt;BB393,1,0)))),0)</f>
        <v>0</v>
      </c>
      <c r="BE393" s="104">
        <f>SUMPRODUCT(LEN(A393:BC393))</f>
        <v>48</v>
      </c>
      <c r="BF393" s="39">
        <f t="shared" ref="BF393" si="314">BF392-BE393</f>
        <v>6535</v>
      </c>
    </row>
    <row r="394" spans="1:58" x14ac:dyDescent="0.25">
      <c r="A394" s="79">
        <v>148</v>
      </c>
      <c r="B394" s="91"/>
      <c r="C394" s="91"/>
      <c r="D394" s="127"/>
      <c r="E394" s="92" t="s">
        <v>70</v>
      </c>
      <c r="F394" s="92" t="s">
        <v>56</v>
      </c>
      <c r="G394" s="91"/>
      <c r="H394" s="91"/>
      <c r="I394" s="91"/>
      <c r="J394" s="91"/>
      <c r="K394" s="84"/>
      <c r="L394" s="84"/>
      <c r="M394" s="92" t="str">
        <f>IF(B394&gt;0,B394 &amp; " ("&amp;F394&amp;")","")</f>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299"/>
        <v>0</v>
      </c>
      <c r="AY394" s="39">
        <f t="shared" si="271"/>
        <v>0</v>
      </c>
      <c r="BA394" s="43">
        <f t="shared" si="303"/>
        <v>39083</v>
      </c>
      <c r="BB394" s="44">
        <f t="shared" si="304"/>
        <v>37622</v>
      </c>
      <c r="BC394" s="39">
        <f>IF(D394&gt;0,(IF(D394&gt;BA394,1,(IF(D394&lt;BB394,1,0)))),0)</f>
        <v>0</v>
      </c>
      <c r="BE394" s="104">
        <f>SUMPRODUCT(LEN(A394:BC394))</f>
        <v>48</v>
      </c>
      <c r="BF394" s="39">
        <f t="shared" ref="BF394:BF395" si="315">BE394+BF393</f>
        <v>6583</v>
      </c>
    </row>
    <row r="395" spans="1:58" x14ac:dyDescent="0.25">
      <c r="A395" s="79">
        <v>149</v>
      </c>
      <c r="B395" s="91"/>
      <c r="C395" s="91"/>
      <c r="D395" s="127"/>
      <c r="E395" s="92" t="s">
        <v>70</v>
      </c>
      <c r="F395" s="92" t="s">
        <v>56</v>
      </c>
      <c r="G395" s="91"/>
      <c r="H395" s="91"/>
      <c r="I395" s="91"/>
      <c r="J395" s="91"/>
      <c r="K395" s="84"/>
      <c r="L395" s="84"/>
      <c r="M395" s="92" t="str">
        <f>IF(B395&gt;0,B395 &amp; " ("&amp;F395&amp;")","")</f>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299"/>
        <v>0</v>
      </c>
      <c r="AY395" s="39">
        <f t="shared" si="271"/>
        <v>0</v>
      </c>
      <c r="BA395" s="43">
        <f t="shared" si="303"/>
        <v>39083</v>
      </c>
      <c r="BB395" s="44">
        <f t="shared" si="304"/>
        <v>37622</v>
      </c>
      <c r="BC395" s="39">
        <f>IF(D395&gt;0,(IF(D395&gt;BA395,1,(IF(D395&lt;BB395,1,0)))),0)</f>
        <v>0</v>
      </c>
      <c r="BE395" s="104">
        <f>SUMPRODUCT(LEN(A395:BC395))</f>
        <v>48</v>
      </c>
      <c r="BF395" s="39">
        <f t="shared" si="315"/>
        <v>6631</v>
      </c>
    </row>
    <row r="396" spans="1:58" x14ac:dyDescent="0.25">
      <c r="A396" s="79">
        <v>150</v>
      </c>
      <c r="B396" s="91"/>
      <c r="C396" s="91"/>
      <c r="D396" s="127"/>
      <c r="E396" s="92" t="s">
        <v>70</v>
      </c>
      <c r="F396" s="92" t="s">
        <v>56</v>
      </c>
      <c r="G396" s="91"/>
      <c r="H396" s="91"/>
      <c r="I396" s="91"/>
      <c r="J396" s="91"/>
      <c r="K396" s="84"/>
      <c r="L396" s="84"/>
      <c r="M396" s="92" t="str">
        <f>IF(B396&gt;0,B396 &amp; " ("&amp;F396&amp;")","")</f>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299"/>
        <v>0</v>
      </c>
      <c r="AY396" s="39">
        <f t="shared" si="271"/>
        <v>0</v>
      </c>
      <c r="BA396" s="43">
        <f t="shared" si="303"/>
        <v>39083</v>
      </c>
      <c r="BB396" s="44">
        <f t="shared" si="304"/>
        <v>37622</v>
      </c>
      <c r="BC396" s="39">
        <f>IF(D396&gt;0,(IF(D396&gt;BA396,1,(IF(D396&lt;BB396,1,0)))),0)</f>
        <v>0</v>
      </c>
      <c r="BE396" s="104">
        <f>SUMPRODUCT(LEN(A396:BC396))</f>
        <v>48</v>
      </c>
      <c r="BF396" s="39">
        <f t="shared" ref="BF396" si="316">BF395-BE396</f>
        <v>6583</v>
      </c>
    </row>
    <row r="397" spans="1:58" x14ac:dyDescent="0.25">
      <c r="A397" s="79">
        <v>151</v>
      </c>
      <c r="B397" s="91"/>
      <c r="C397" s="91"/>
      <c r="D397" s="127"/>
      <c r="E397" s="92" t="s">
        <v>70</v>
      </c>
      <c r="F397" s="92" t="s">
        <v>56</v>
      </c>
      <c r="G397" s="91"/>
      <c r="H397" s="91"/>
      <c r="I397" s="91"/>
      <c r="J397" s="91"/>
      <c r="K397" s="84"/>
      <c r="L397" s="84"/>
      <c r="M397" s="92" t="str">
        <f>IF(B397&gt;0,B397 &amp; " ("&amp;F397&amp;")","")</f>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299"/>
        <v>0</v>
      </c>
      <c r="AY397" s="39">
        <f t="shared" si="271"/>
        <v>0</v>
      </c>
      <c r="BA397" s="43">
        <f t="shared" si="303"/>
        <v>39083</v>
      </c>
      <c r="BB397" s="44">
        <f t="shared" si="304"/>
        <v>37622</v>
      </c>
      <c r="BC397" s="39">
        <f>IF(D397&gt;0,(IF(D397&gt;BA397,1,(IF(D397&lt;BB397,1,0)))),0)</f>
        <v>0</v>
      </c>
      <c r="BE397" s="104">
        <f>SUMPRODUCT(LEN(A397:BC397))</f>
        <v>48</v>
      </c>
      <c r="BF397" s="39">
        <f t="shared" ref="BF397:BF398" si="317">BE397+BF396</f>
        <v>6631</v>
      </c>
    </row>
    <row r="398" spans="1:58" x14ac:dyDescent="0.25">
      <c r="A398" s="79">
        <v>152</v>
      </c>
      <c r="B398" s="91"/>
      <c r="C398" s="91"/>
      <c r="D398" s="127"/>
      <c r="E398" s="92" t="s">
        <v>70</v>
      </c>
      <c r="F398" s="92" t="s">
        <v>56</v>
      </c>
      <c r="G398" s="91"/>
      <c r="H398" s="91"/>
      <c r="I398" s="91"/>
      <c r="J398" s="91"/>
      <c r="K398" s="84"/>
      <c r="L398" s="84"/>
      <c r="M398" s="92" t="str">
        <f>IF(B398&gt;0,B398 &amp; " ("&amp;F398&amp;")","")</f>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299"/>
        <v>0</v>
      </c>
      <c r="AY398" s="39">
        <f t="shared" si="271"/>
        <v>0</v>
      </c>
      <c r="BA398" s="43">
        <f t="shared" si="303"/>
        <v>39083</v>
      </c>
      <c r="BB398" s="44">
        <f t="shared" si="304"/>
        <v>37622</v>
      </c>
      <c r="BC398" s="39">
        <f>IF(D398&gt;0,(IF(D398&gt;BA398,1,(IF(D398&lt;BB398,1,0)))),0)</f>
        <v>0</v>
      </c>
      <c r="BE398" s="104">
        <f>SUMPRODUCT(LEN(A398:BC398))</f>
        <v>48</v>
      </c>
      <c r="BF398" s="39">
        <f t="shared" si="317"/>
        <v>6679</v>
      </c>
    </row>
    <row r="399" spans="1:58" x14ac:dyDescent="0.25">
      <c r="A399" s="79">
        <v>153</v>
      </c>
      <c r="B399" s="91"/>
      <c r="C399" s="91"/>
      <c r="D399" s="127"/>
      <c r="E399" s="92" t="s">
        <v>70</v>
      </c>
      <c r="F399" s="92" t="s">
        <v>56</v>
      </c>
      <c r="G399" s="91"/>
      <c r="H399" s="91"/>
      <c r="I399" s="91"/>
      <c r="J399" s="91"/>
      <c r="K399" s="84"/>
      <c r="L399" s="84"/>
      <c r="M399" s="92" t="str">
        <f>IF(B399&gt;0,B399 &amp; " ("&amp;F399&amp;")","")</f>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299"/>
        <v>0</v>
      </c>
      <c r="AY399" s="39">
        <f t="shared" si="271"/>
        <v>0</v>
      </c>
      <c r="BA399" s="43">
        <f t="shared" si="303"/>
        <v>39083</v>
      </c>
      <c r="BB399" s="44">
        <f t="shared" si="304"/>
        <v>37622</v>
      </c>
      <c r="BC399" s="39">
        <f>IF(D399&gt;0,(IF(D399&gt;BA399,1,(IF(D399&lt;BB399,1,0)))),0)</f>
        <v>0</v>
      </c>
      <c r="BE399" s="104">
        <f>SUMPRODUCT(LEN(A399:BC399))</f>
        <v>48</v>
      </c>
      <c r="BF399" s="39">
        <f t="shared" ref="BF399" si="318">BF398-BE399</f>
        <v>6631</v>
      </c>
    </row>
    <row r="400" spans="1:58" x14ac:dyDescent="0.25">
      <c r="A400" s="79">
        <v>154</v>
      </c>
      <c r="B400" s="91"/>
      <c r="C400" s="91"/>
      <c r="D400" s="127"/>
      <c r="E400" s="92" t="s">
        <v>70</v>
      </c>
      <c r="F400" s="92" t="s">
        <v>56</v>
      </c>
      <c r="G400" s="91"/>
      <c r="H400" s="91"/>
      <c r="I400" s="91"/>
      <c r="J400" s="91"/>
      <c r="K400" s="84"/>
      <c r="L400" s="84"/>
      <c r="M400" s="92" t="str">
        <f>IF(B400&gt;0,B400 &amp; " ("&amp;F400&amp;")","")</f>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299"/>
        <v>0</v>
      </c>
      <c r="AY400" s="39">
        <f t="shared" si="271"/>
        <v>0</v>
      </c>
      <c r="BA400" s="43">
        <f t="shared" si="303"/>
        <v>39083</v>
      </c>
      <c r="BB400" s="44">
        <f t="shared" si="304"/>
        <v>37622</v>
      </c>
      <c r="BC400" s="39">
        <f>IF(D400&gt;0,(IF(D400&gt;BA400,1,(IF(D400&lt;BB400,1,0)))),0)</f>
        <v>0</v>
      </c>
      <c r="BE400" s="104">
        <f>SUMPRODUCT(LEN(A400:BC400))</f>
        <v>48</v>
      </c>
      <c r="BF400" s="39">
        <f t="shared" ref="BF400:BF401" si="319">BE400+BF399</f>
        <v>6679</v>
      </c>
    </row>
    <row r="401" spans="1:58" x14ac:dyDescent="0.25">
      <c r="A401" s="79">
        <v>155</v>
      </c>
      <c r="B401" s="91"/>
      <c r="C401" s="91"/>
      <c r="D401" s="127"/>
      <c r="E401" s="92" t="s">
        <v>70</v>
      </c>
      <c r="F401" s="92" t="s">
        <v>56</v>
      </c>
      <c r="G401" s="91"/>
      <c r="H401" s="91"/>
      <c r="I401" s="91"/>
      <c r="J401" s="91"/>
      <c r="K401" s="84"/>
      <c r="L401" s="84"/>
      <c r="M401" s="92" t="str">
        <f>IF(B401&gt;0,B401 &amp; " ("&amp;F401&amp;")","")</f>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299"/>
        <v>0</v>
      </c>
      <c r="AY401" s="39">
        <f t="shared" si="271"/>
        <v>0</v>
      </c>
      <c r="BA401" s="43">
        <f t="shared" si="303"/>
        <v>39083</v>
      </c>
      <c r="BB401" s="44">
        <f t="shared" si="304"/>
        <v>37622</v>
      </c>
      <c r="BC401" s="39">
        <f>IF(D401&gt;0,(IF(D401&gt;BA401,1,(IF(D401&lt;BB401,1,0)))),0)</f>
        <v>0</v>
      </c>
      <c r="BE401" s="104">
        <f>SUMPRODUCT(LEN(A401:BC401))</f>
        <v>48</v>
      </c>
      <c r="BF401" s="39">
        <f t="shared" si="319"/>
        <v>6727</v>
      </c>
    </row>
    <row r="402" spans="1:58" x14ac:dyDescent="0.25">
      <c r="A402" s="79">
        <v>156</v>
      </c>
      <c r="B402" s="91"/>
      <c r="C402" s="91"/>
      <c r="D402" s="127"/>
      <c r="E402" s="92" t="s">
        <v>70</v>
      </c>
      <c r="F402" s="92" t="s">
        <v>56</v>
      </c>
      <c r="G402" s="91"/>
      <c r="H402" s="91"/>
      <c r="I402" s="91"/>
      <c r="J402" s="91"/>
      <c r="K402" s="84"/>
      <c r="L402" s="84"/>
      <c r="M402" s="92" t="str">
        <f>IF(B402&gt;0,B402 &amp; " ("&amp;F402&amp;")","")</f>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299"/>
        <v>0</v>
      </c>
      <c r="AY402" s="39">
        <f t="shared" ref="AY402:AY465" si="320">IF(AX402&gt;4,1,0)</f>
        <v>0</v>
      </c>
      <c r="BA402" s="43">
        <f t="shared" si="303"/>
        <v>39083</v>
      </c>
      <c r="BB402" s="44">
        <f t="shared" si="304"/>
        <v>37622</v>
      </c>
      <c r="BC402" s="39">
        <f>IF(D402&gt;0,(IF(D402&gt;BA402,1,(IF(D402&lt;BB402,1,0)))),0)</f>
        <v>0</v>
      </c>
      <c r="BE402" s="104">
        <f>SUMPRODUCT(LEN(A402:BC402))</f>
        <v>48</v>
      </c>
      <c r="BF402" s="39">
        <f t="shared" ref="BF402" si="321">BF401-BE402</f>
        <v>6679</v>
      </c>
    </row>
    <row r="403" spans="1:58" x14ac:dyDescent="0.25">
      <c r="A403" s="79">
        <v>157</v>
      </c>
      <c r="B403" s="91"/>
      <c r="C403" s="91"/>
      <c r="D403" s="127"/>
      <c r="E403" s="92" t="s">
        <v>70</v>
      </c>
      <c r="F403" s="92" t="s">
        <v>56</v>
      </c>
      <c r="G403" s="91"/>
      <c r="H403" s="91"/>
      <c r="I403" s="91"/>
      <c r="J403" s="91"/>
      <c r="K403" s="84"/>
      <c r="L403" s="84"/>
      <c r="M403" s="92" t="str">
        <f>IF(B403&gt;0,B403 &amp; " ("&amp;F403&amp;")","")</f>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299"/>
        <v>0</v>
      </c>
      <c r="AY403" s="39">
        <f t="shared" si="320"/>
        <v>0</v>
      </c>
      <c r="BA403" s="43">
        <f t="shared" si="303"/>
        <v>39083</v>
      </c>
      <c r="BB403" s="44">
        <f t="shared" si="304"/>
        <v>37622</v>
      </c>
      <c r="BC403" s="39">
        <f>IF(D403&gt;0,(IF(D403&gt;BA403,1,(IF(D403&lt;BB403,1,0)))),0)</f>
        <v>0</v>
      </c>
      <c r="BE403" s="104">
        <f>SUMPRODUCT(LEN(A403:BC403))</f>
        <v>48</v>
      </c>
      <c r="BF403" s="39">
        <f t="shared" ref="BF403:BF404" si="322">BE403+BF402</f>
        <v>6727</v>
      </c>
    </row>
    <row r="404" spans="1:58" x14ac:dyDescent="0.25">
      <c r="A404" s="79">
        <v>158</v>
      </c>
      <c r="B404" s="91"/>
      <c r="C404" s="91"/>
      <c r="D404" s="127"/>
      <c r="E404" s="92" t="s">
        <v>70</v>
      </c>
      <c r="F404" s="92" t="s">
        <v>56</v>
      </c>
      <c r="G404" s="91"/>
      <c r="H404" s="91"/>
      <c r="I404" s="91"/>
      <c r="J404" s="91"/>
      <c r="K404" s="84"/>
      <c r="L404" s="84"/>
      <c r="M404" s="92" t="str">
        <f>IF(B404&gt;0,B404 &amp; " ("&amp;F404&amp;")","")</f>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299"/>
        <v>0</v>
      </c>
      <c r="AY404" s="39">
        <f t="shared" si="320"/>
        <v>0</v>
      </c>
      <c r="BA404" s="43">
        <f t="shared" si="303"/>
        <v>39083</v>
      </c>
      <c r="BB404" s="44">
        <f t="shared" si="304"/>
        <v>37622</v>
      </c>
      <c r="BC404" s="39">
        <f>IF(D404&gt;0,(IF(D404&gt;BA404,1,(IF(D404&lt;BB404,1,0)))),0)</f>
        <v>0</v>
      </c>
      <c r="BE404" s="104">
        <f>SUMPRODUCT(LEN(A404:BC404))</f>
        <v>48</v>
      </c>
      <c r="BF404" s="39">
        <f t="shared" si="322"/>
        <v>6775</v>
      </c>
    </row>
    <row r="405" spans="1:58" x14ac:dyDescent="0.25">
      <c r="A405" s="79">
        <v>159</v>
      </c>
      <c r="B405" s="91"/>
      <c r="C405" s="91"/>
      <c r="D405" s="127"/>
      <c r="E405" s="92" t="s">
        <v>70</v>
      </c>
      <c r="F405" s="92" t="s">
        <v>56</v>
      </c>
      <c r="G405" s="91"/>
      <c r="H405" s="91"/>
      <c r="I405" s="91"/>
      <c r="J405" s="91"/>
      <c r="K405" s="84"/>
      <c r="L405" s="84"/>
      <c r="M405" s="92" t="str">
        <f>IF(B405&gt;0,B405 &amp; " ("&amp;F405&amp;")","")</f>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299"/>
        <v>0</v>
      </c>
      <c r="AY405" s="39">
        <f t="shared" si="320"/>
        <v>0</v>
      </c>
      <c r="BA405" s="43">
        <f t="shared" si="303"/>
        <v>39083</v>
      </c>
      <c r="BB405" s="44">
        <f t="shared" si="304"/>
        <v>37622</v>
      </c>
      <c r="BC405" s="39">
        <f>IF(D405&gt;0,(IF(D405&gt;BA405,1,(IF(D405&lt;BB405,1,0)))),0)</f>
        <v>0</v>
      </c>
      <c r="BE405" s="104">
        <f>SUMPRODUCT(LEN(A405:BC405))</f>
        <v>48</v>
      </c>
      <c r="BF405" s="39">
        <f t="shared" ref="BF405" si="323">BF404-BE405</f>
        <v>6727</v>
      </c>
    </row>
    <row r="406" spans="1:58" s="40" customFormat="1" ht="15.75" thickBot="1" x14ac:dyDescent="0.3">
      <c r="A406" s="80">
        <v>160</v>
      </c>
      <c r="B406" s="93"/>
      <c r="C406" s="93"/>
      <c r="D406" s="128"/>
      <c r="E406" s="94" t="s">
        <v>70</v>
      </c>
      <c r="F406" s="94" t="s">
        <v>56</v>
      </c>
      <c r="G406" s="93"/>
      <c r="H406" s="93"/>
      <c r="I406" s="93"/>
      <c r="J406" s="93"/>
      <c r="K406" s="85"/>
      <c r="L406" s="85"/>
      <c r="M406" s="94" t="str">
        <f>IF(B406&gt;0,B406 &amp; " ("&amp;F406&amp;")","")</f>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299"/>
        <v>0</v>
      </c>
      <c r="AY406" s="39">
        <f t="shared" si="320"/>
        <v>0</v>
      </c>
      <c r="BA406" s="43">
        <f t="shared" si="303"/>
        <v>39083</v>
      </c>
      <c r="BB406" s="44">
        <f t="shared" si="304"/>
        <v>37622</v>
      </c>
      <c r="BC406" s="39">
        <f>IF(D406&gt;0,(IF(D406&gt;BA406,1,(IF(D406&lt;BB406,1,0)))),0)</f>
        <v>0</v>
      </c>
      <c r="BE406" s="104">
        <f>SUMPRODUCT(LEN(A406:BC406))</f>
        <v>48</v>
      </c>
      <c r="BF406" s="39">
        <f t="shared" ref="BF406:BF407" si="324">BE406+BF405</f>
        <v>6775</v>
      </c>
    </row>
    <row r="407" spans="1:58" x14ac:dyDescent="0.25">
      <c r="A407" s="81">
        <v>161</v>
      </c>
      <c r="B407" s="95"/>
      <c r="C407" s="95"/>
      <c r="D407" s="129"/>
      <c r="E407" s="96" t="s">
        <v>70</v>
      </c>
      <c r="F407" s="96" t="s">
        <v>55</v>
      </c>
      <c r="G407" s="95"/>
      <c r="H407" s="95"/>
      <c r="I407" s="95"/>
      <c r="J407" s="95"/>
      <c r="K407" s="86"/>
      <c r="L407" s="86"/>
      <c r="M407" s="96" t="str">
        <f>IF(B407&gt;0,B407 &amp; " ("&amp;F407&amp;")","")</f>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299"/>
        <v>0</v>
      </c>
      <c r="AY407" s="39">
        <f t="shared" si="320"/>
        <v>0</v>
      </c>
      <c r="BA407" s="173">
        <v>39083</v>
      </c>
      <c r="BB407" s="175">
        <v>36892</v>
      </c>
      <c r="BC407" s="39">
        <f>IF(D407&gt;0,(IF(D407&gt;BA407,1,(IF(D407&lt;BB407,1,0)))),0)</f>
        <v>0</v>
      </c>
      <c r="BE407" s="104">
        <f>SUMPRODUCT(LEN(A407:BC407))</f>
        <v>48</v>
      </c>
      <c r="BF407" s="39">
        <f t="shared" si="324"/>
        <v>6823</v>
      </c>
    </row>
    <row r="408" spans="1:58" x14ac:dyDescent="0.25">
      <c r="A408" s="79">
        <v>162</v>
      </c>
      <c r="B408" s="91"/>
      <c r="C408" s="91"/>
      <c r="D408" s="127"/>
      <c r="E408" s="92" t="s">
        <v>70</v>
      </c>
      <c r="F408" s="92" t="s">
        <v>55</v>
      </c>
      <c r="G408" s="91"/>
      <c r="H408" s="91"/>
      <c r="I408" s="91"/>
      <c r="J408" s="91"/>
      <c r="K408" s="84"/>
      <c r="L408" s="84"/>
      <c r="M408" s="92" t="str">
        <f>IF(B408&gt;0,B408 &amp; " ("&amp;F408&amp;")","")</f>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299"/>
        <v>0</v>
      </c>
      <c r="AY408" s="39">
        <f t="shared" si="320"/>
        <v>0</v>
      </c>
      <c r="BA408" s="43">
        <f>BA407</f>
        <v>39083</v>
      </c>
      <c r="BB408" s="44">
        <f>BB407</f>
        <v>36892</v>
      </c>
      <c r="BC408" s="39">
        <f>IF(D408&gt;0,(IF(D408&gt;BA408,1,(IF(D408&lt;BB408,1,0)))),0)</f>
        <v>0</v>
      </c>
      <c r="BE408" s="104">
        <f>SUMPRODUCT(LEN(A408:BC408))</f>
        <v>48</v>
      </c>
      <c r="BF408" s="39">
        <f t="shared" ref="BF408" si="325">BF407-BE408</f>
        <v>6775</v>
      </c>
    </row>
    <row r="409" spans="1:58" x14ac:dyDescent="0.25">
      <c r="A409" s="79">
        <v>163</v>
      </c>
      <c r="B409" s="91"/>
      <c r="C409" s="91"/>
      <c r="D409" s="127"/>
      <c r="E409" s="92" t="s">
        <v>70</v>
      </c>
      <c r="F409" s="92" t="s">
        <v>55</v>
      </c>
      <c r="G409" s="91"/>
      <c r="H409" s="91"/>
      <c r="I409" s="91"/>
      <c r="J409" s="91"/>
      <c r="K409" s="84"/>
      <c r="L409" s="84"/>
      <c r="M409" s="92" t="str">
        <f>IF(B409&gt;0,B409 &amp; " ("&amp;F409&amp;")","")</f>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299"/>
        <v>0</v>
      </c>
      <c r="AY409" s="39">
        <f t="shared" si="320"/>
        <v>0</v>
      </c>
      <c r="BA409" s="43">
        <f t="shared" ref="BA409:BA436" si="326">BA408</f>
        <v>39083</v>
      </c>
      <c r="BB409" s="44">
        <f t="shared" ref="BB409:BB436" si="327">BB408</f>
        <v>36892</v>
      </c>
      <c r="BC409" s="39">
        <f>IF(D409&gt;0,(IF(D409&gt;BA409,1,(IF(D409&lt;BB409,1,0)))),0)</f>
        <v>0</v>
      </c>
      <c r="BE409" s="104">
        <f>SUMPRODUCT(LEN(A409:BC409))</f>
        <v>48</v>
      </c>
      <c r="BF409" s="39">
        <f t="shared" ref="BF409:BF410" si="328">BE409+BF408</f>
        <v>6823</v>
      </c>
    </row>
    <row r="410" spans="1:58" x14ac:dyDescent="0.25">
      <c r="A410" s="79">
        <v>164</v>
      </c>
      <c r="B410" s="91"/>
      <c r="C410" s="91"/>
      <c r="D410" s="127"/>
      <c r="E410" s="92" t="s">
        <v>70</v>
      </c>
      <c r="F410" s="92" t="s">
        <v>55</v>
      </c>
      <c r="G410" s="91"/>
      <c r="H410" s="91"/>
      <c r="I410" s="91"/>
      <c r="J410" s="91"/>
      <c r="K410" s="84"/>
      <c r="L410" s="84"/>
      <c r="M410" s="92" t="str">
        <f>IF(B410&gt;0,B410 &amp; " ("&amp;F410&amp;")","")</f>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299"/>
        <v>0</v>
      </c>
      <c r="AY410" s="39">
        <f t="shared" si="320"/>
        <v>0</v>
      </c>
      <c r="BA410" s="43">
        <f t="shared" si="326"/>
        <v>39083</v>
      </c>
      <c r="BB410" s="44">
        <f t="shared" si="327"/>
        <v>36892</v>
      </c>
      <c r="BC410" s="39">
        <f>IF(D410&gt;0,(IF(D410&gt;BA410,1,(IF(D410&lt;BB410,1,0)))),0)</f>
        <v>0</v>
      </c>
      <c r="BE410" s="104">
        <f>SUMPRODUCT(LEN(A410:BC410))</f>
        <v>48</v>
      </c>
      <c r="BF410" s="39">
        <f t="shared" si="328"/>
        <v>6871</v>
      </c>
    </row>
    <row r="411" spans="1:58" x14ac:dyDescent="0.25">
      <c r="A411" s="79">
        <v>165</v>
      </c>
      <c r="B411" s="91"/>
      <c r="C411" s="91"/>
      <c r="D411" s="127"/>
      <c r="E411" s="92" t="s">
        <v>70</v>
      </c>
      <c r="F411" s="92" t="s">
        <v>55</v>
      </c>
      <c r="G411" s="91"/>
      <c r="H411" s="91"/>
      <c r="I411" s="91"/>
      <c r="J411" s="91"/>
      <c r="K411" s="84"/>
      <c r="L411" s="84"/>
      <c r="M411" s="92" t="str">
        <f>IF(B411&gt;0,B411 &amp; " ("&amp;F411&amp;")","")</f>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299"/>
        <v>0</v>
      </c>
      <c r="AY411" s="39">
        <f t="shared" si="320"/>
        <v>0</v>
      </c>
      <c r="BA411" s="43">
        <f t="shared" si="326"/>
        <v>39083</v>
      </c>
      <c r="BB411" s="44">
        <f t="shared" si="327"/>
        <v>36892</v>
      </c>
      <c r="BC411" s="39">
        <f>IF(D411&gt;0,(IF(D411&gt;BA411,1,(IF(D411&lt;BB411,1,0)))),0)</f>
        <v>0</v>
      </c>
      <c r="BE411" s="104">
        <f>SUMPRODUCT(LEN(A411:BC411))</f>
        <v>48</v>
      </c>
      <c r="BF411" s="39">
        <f t="shared" ref="BF411" si="329">BF410-BE411</f>
        <v>6823</v>
      </c>
    </row>
    <row r="412" spans="1:58" x14ac:dyDescent="0.25">
      <c r="A412" s="79">
        <v>166</v>
      </c>
      <c r="B412" s="91"/>
      <c r="C412" s="91"/>
      <c r="D412" s="127"/>
      <c r="E412" s="92" t="s">
        <v>70</v>
      </c>
      <c r="F412" s="92" t="s">
        <v>55</v>
      </c>
      <c r="G412" s="91"/>
      <c r="H412" s="91"/>
      <c r="I412" s="91"/>
      <c r="J412" s="91"/>
      <c r="K412" s="84"/>
      <c r="L412" s="84"/>
      <c r="M412" s="92" t="str">
        <f>IF(B412&gt;0,B412 &amp; " ("&amp;F412&amp;")","")</f>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299"/>
        <v>0</v>
      </c>
      <c r="AY412" s="39">
        <f t="shared" si="320"/>
        <v>0</v>
      </c>
      <c r="BA412" s="43">
        <f t="shared" si="326"/>
        <v>39083</v>
      </c>
      <c r="BB412" s="44">
        <f t="shared" si="327"/>
        <v>36892</v>
      </c>
      <c r="BC412" s="39">
        <f>IF(D412&gt;0,(IF(D412&gt;BA412,1,(IF(D412&lt;BB412,1,0)))),0)</f>
        <v>0</v>
      </c>
      <c r="BE412" s="104">
        <f>SUMPRODUCT(LEN(A412:BC412))</f>
        <v>48</v>
      </c>
      <c r="BF412" s="39">
        <f t="shared" ref="BF412:BF413" si="330">BE412+BF411</f>
        <v>6871</v>
      </c>
    </row>
    <row r="413" spans="1:58" x14ac:dyDescent="0.25">
      <c r="A413" s="79">
        <v>167</v>
      </c>
      <c r="B413" s="91"/>
      <c r="C413" s="91"/>
      <c r="D413" s="127"/>
      <c r="E413" s="92" t="s">
        <v>70</v>
      </c>
      <c r="F413" s="92" t="s">
        <v>55</v>
      </c>
      <c r="G413" s="91"/>
      <c r="H413" s="91"/>
      <c r="I413" s="91"/>
      <c r="J413" s="91"/>
      <c r="K413" s="84"/>
      <c r="L413" s="84"/>
      <c r="M413" s="92" t="str">
        <f>IF(B413&gt;0,B413 &amp; " ("&amp;F413&amp;")","")</f>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299"/>
        <v>0</v>
      </c>
      <c r="AY413" s="39">
        <f t="shared" si="320"/>
        <v>0</v>
      </c>
      <c r="BA413" s="43">
        <f t="shared" si="326"/>
        <v>39083</v>
      </c>
      <c r="BB413" s="44">
        <f t="shared" si="327"/>
        <v>36892</v>
      </c>
      <c r="BC413" s="39">
        <f>IF(D413&gt;0,(IF(D413&gt;BA413,1,(IF(D413&lt;BB413,1,0)))),0)</f>
        <v>0</v>
      </c>
      <c r="BE413" s="104">
        <f>SUMPRODUCT(LEN(A413:BC413))</f>
        <v>48</v>
      </c>
      <c r="BF413" s="39">
        <f t="shared" si="330"/>
        <v>6919</v>
      </c>
    </row>
    <row r="414" spans="1:58" x14ac:dyDescent="0.25">
      <c r="A414" s="79">
        <v>168</v>
      </c>
      <c r="B414" s="91"/>
      <c r="C414" s="91"/>
      <c r="D414" s="127"/>
      <c r="E414" s="92" t="s">
        <v>70</v>
      </c>
      <c r="F414" s="92" t="s">
        <v>55</v>
      </c>
      <c r="G414" s="91"/>
      <c r="H414" s="91"/>
      <c r="I414" s="91"/>
      <c r="J414" s="91"/>
      <c r="K414" s="84"/>
      <c r="L414" s="84"/>
      <c r="M414" s="92" t="str">
        <f>IF(B414&gt;0,B414 &amp; " ("&amp;F414&amp;")","")</f>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299"/>
        <v>0</v>
      </c>
      <c r="AY414" s="39">
        <f t="shared" si="320"/>
        <v>0</v>
      </c>
      <c r="BA414" s="43">
        <f t="shared" si="326"/>
        <v>39083</v>
      </c>
      <c r="BB414" s="44">
        <f t="shared" si="327"/>
        <v>36892</v>
      </c>
      <c r="BC414" s="39">
        <f>IF(D414&gt;0,(IF(D414&gt;BA414,1,(IF(D414&lt;BB414,1,0)))),0)</f>
        <v>0</v>
      </c>
      <c r="BE414" s="104">
        <f>SUMPRODUCT(LEN(A414:BC414))</f>
        <v>48</v>
      </c>
      <c r="BF414" s="39">
        <f t="shared" ref="BF414" si="331">BF413-BE414</f>
        <v>6871</v>
      </c>
    </row>
    <row r="415" spans="1:58" x14ac:dyDescent="0.25">
      <c r="A415" s="79">
        <v>169</v>
      </c>
      <c r="B415" s="91"/>
      <c r="C415" s="91"/>
      <c r="D415" s="127"/>
      <c r="E415" s="92" t="s">
        <v>70</v>
      </c>
      <c r="F415" s="92" t="s">
        <v>55</v>
      </c>
      <c r="G415" s="91"/>
      <c r="H415" s="91"/>
      <c r="I415" s="91"/>
      <c r="J415" s="91"/>
      <c r="K415" s="84"/>
      <c r="L415" s="84"/>
      <c r="M415" s="92" t="str">
        <f>IF(B415&gt;0,B415 &amp; " ("&amp;F415&amp;")","")</f>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299"/>
        <v>0</v>
      </c>
      <c r="AY415" s="39">
        <f t="shared" si="320"/>
        <v>0</v>
      </c>
      <c r="BA415" s="43">
        <f t="shared" si="326"/>
        <v>39083</v>
      </c>
      <c r="BB415" s="44">
        <f t="shared" si="327"/>
        <v>36892</v>
      </c>
      <c r="BC415" s="39">
        <f>IF(D415&gt;0,(IF(D415&gt;BA415,1,(IF(D415&lt;BB415,1,0)))),0)</f>
        <v>0</v>
      </c>
      <c r="BE415" s="104">
        <f>SUMPRODUCT(LEN(A415:BC415))</f>
        <v>48</v>
      </c>
      <c r="BF415" s="39">
        <f t="shared" ref="BF415:BF416" si="332">BE415+BF414</f>
        <v>6919</v>
      </c>
    </row>
    <row r="416" spans="1:58" x14ac:dyDescent="0.25">
      <c r="A416" s="79">
        <v>170</v>
      </c>
      <c r="B416" s="91"/>
      <c r="C416" s="91"/>
      <c r="D416" s="127"/>
      <c r="E416" s="92" t="s">
        <v>70</v>
      </c>
      <c r="F416" s="92" t="s">
        <v>55</v>
      </c>
      <c r="G416" s="91"/>
      <c r="H416" s="91"/>
      <c r="I416" s="91"/>
      <c r="J416" s="91"/>
      <c r="K416" s="84"/>
      <c r="L416" s="84"/>
      <c r="M416" s="92" t="str">
        <f>IF(B416&gt;0,B416 &amp; " ("&amp;F416&amp;")","")</f>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299"/>
        <v>0</v>
      </c>
      <c r="AY416" s="39">
        <f t="shared" si="320"/>
        <v>0</v>
      </c>
      <c r="BA416" s="43">
        <f t="shared" si="326"/>
        <v>39083</v>
      </c>
      <c r="BB416" s="44">
        <f t="shared" si="327"/>
        <v>36892</v>
      </c>
      <c r="BC416" s="39">
        <f>IF(D416&gt;0,(IF(D416&gt;BA416,1,(IF(D416&lt;BB416,1,0)))),0)</f>
        <v>0</v>
      </c>
      <c r="BE416" s="104">
        <f>SUMPRODUCT(LEN(A416:BC416))</f>
        <v>48</v>
      </c>
      <c r="BF416" s="39">
        <f t="shared" si="332"/>
        <v>6967</v>
      </c>
    </row>
    <row r="417" spans="1:58" x14ac:dyDescent="0.25">
      <c r="A417" s="79">
        <v>171</v>
      </c>
      <c r="B417" s="91"/>
      <c r="C417" s="91"/>
      <c r="D417" s="127"/>
      <c r="E417" s="92" t="s">
        <v>70</v>
      </c>
      <c r="F417" s="92" t="s">
        <v>55</v>
      </c>
      <c r="G417" s="91"/>
      <c r="H417" s="91"/>
      <c r="I417" s="91"/>
      <c r="J417" s="91"/>
      <c r="K417" s="84"/>
      <c r="L417" s="84"/>
      <c r="M417" s="92" t="str">
        <f>IF(B417&gt;0,B417 &amp; " ("&amp;F417&amp;")","")</f>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299"/>
        <v>0</v>
      </c>
      <c r="AY417" s="39">
        <f t="shared" si="320"/>
        <v>0</v>
      </c>
      <c r="BA417" s="43">
        <f t="shared" si="326"/>
        <v>39083</v>
      </c>
      <c r="BB417" s="44">
        <f t="shared" si="327"/>
        <v>36892</v>
      </c>
      <c r="BC417" s="39">
        <f>IF(D417&gt;0,(IF(D417&gt;BA417,1,(IF(D417&lt;BB417,1,0)))),0)</f>
        <v>0</v>
      </c>
      <c r="BE417" s="104">
        <f>SUMPRODUCT(LEN(A417:BC417))</f>
        <v>48</v>
      </c>
      <c r="BF417" s="39">
        <f t="shared" ref="BF417" si="333">BF416-BE417</f>
        <v>6919</v>
      </c>
    </row>
    <row r="418" spans="1:58" x14ac:dyDescent="0.25">
      <c r="A418" s="79">
        <v>172</v>
      </c>
      <c r="B418" s="91"/>
      <c r="C418" s="91"/>
      <c r="D418" s="127"/>
      <c r="E418" s="92" t="s">
        <v>70</v>
      </c>
      <c r="F418" s="92" t="s">
        <v>55</v>
      </c>
      <c r="G418" s="91"/>
      <c r="H418" s="91"/>
      <c r="I418" s="91"/>
      <c r="J418" s="91"/>
      <c r="K418" s="84"/>
      <c r="L418" s="84"/>
      <c r="M418" s="92" t="str">
        <f>IF(B418&gt;0,B418 &amp; " ("&amp;F418&amp;")","")</f>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299"/>
        <v>0</v>
      </c>
      <c r="AY418" s="39">
        <f t="shared" si="320"/>
        <v>0</v>
      </c>
      <c r="BA418" s="43">
        <f t="shared" si="326"/>
        <v>39083</v>
      </c>
      <c r="BB418" s="44">
        <f t="shared" si="327"/>
        <v>36892</v>
      </c>
      <c r="BC418" s="39">
        <f>IF(D418&gt;0,(IF(D418&gt;BA418,1,(IF(D418&lt;BB418,1,0)))),0)</f>
        <v>0</v>
      </c>
      <c r="BE418" s="104">
        <f>SUMPRODUCT(LEN(A418:BC418))</f>
        <v>48</v>
      </c>
      <c r="BF418" s="39">
        <f t="shared" ref="BF418:BF419" si="334">BE418+BF417</f>
        <v>6967</v>
      </c>
    </row>
    <row r="419" spans="1:58" x14ac:dyDescent="0.25">
      <c r="A419" s="79">
        <v>173</v>
      </c>
      <c r="B419" s="91"/>
      <c r="C419" s="91"/>
      <c r="D419" s="127"/>
      <c r="E419" s="92" t="s">
        <v>70</v>
      </c>
      <c r="F419" s="92" t="s">
        <v>55</v>
      </c>
      <c r="G419" s="91"/>
      <c r="H419" s="91"/>
      <c r="I419" s="91"/>
      <c r="J419" s="91"/>
      <c r="K419" s="84"/>
      <c r="L419" s="84"/>
      <c r="M419" s="92" t="str">
        <f>IF(B419&gt;0,B419 &amp; " ("&amp;F419&amp;")","")</f>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299"/>
        <v>0</v>
      </c>
      <c r="AY419" s="39">
        <f t="shared" si="320"/>
        <v>0</v>
      </c>
      <c r="BA419" s="43">
        <f t="shared" si="326"/>
        <v>39083</v>
      </c>
      <c r="BB419" s="44">
        <f t="shared" si="327"/>
        <v>36892</v>
      </c>
      <c r="BC419" s="39">
        <f>IF(D419&gt;0,(IF(D419&gt;BA419,1,(IF(D419&lt;BB419,1,0)))),0)</f>
        <v>0</v>
      </c>
      <c r="BE419" s="104">
        <f>SUMPRODUCT(LEN(A419:BC419))</f>
        <v>48</v>
      </c>
      <c r="BF419" s="39">
        <f t="shared" si="334"/>
        <v>7015</v>
      </c>
    </row>
    <row r="420" spans="1:58" x14ac:dyDescent="0.25">
      <c r="A420" s="79">
        <v>174</v>
      </c>
      <c r="B420" s="91"/>
      <c r="C420" s="91"/>
      <c r="D420" s="127"/>
      <c r="E420" s="92" t="s">
        <v>70</v>
      </c>
      <c r="F420" s="92" t="s">
        <v>55</v>
      </c>
      <c r="G420" s="91"/>
      <c r="H420" s="91"/>
      <c r="I420" s="91"/>
      <c r="J420" s="91"/>
      <c r="K420" s="84"/>
      <c r="L420" s="84"/>
      <c r="M420" s="92" t="str">
        <f>IF(B420&gt;0,B420 &amp; " ("&amp;F420&amp;")","")</f>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299"/>
        <v>0</v>
      </c>
      <c r="AY420" s="39">
        <f t="shared" si="320"/>
        <v>0</v>
      </c>
      <c r="BA420" s="43">
        <f t="shared" si="326"/>
        <v>39083</v>
      </c>
      <c r="BB420" s="44">
        <f t="shared" si="327"/>
        <v>36892</v>
      </c>
      <c r="BC420" s="39">
        <f>IF(D420&gt;0,(IF(D420&gt;BA420,1,(IF(D420&lt;BB420,1,0)))),0)</f>
        <v>0</v>
      </c>
      <c r="BE420" s="104">
        <f>SUMPRODUCT(LEN(A420:BC420))</f>
        <v>48</v>
      </c>
      <c r="BF420" s="39">
        <f t="shared" ref="BF420" si="335">BF419-BE420</f>
        <v>6967</v>
      </c>
    </row>
    <row r="421" spans="1:58" x14ac:dyDescent="0.25">
      <c r="A421" s="79">
        <v>175</v>
      </c>
      <c r="B421" s="91"/>
      <c r="C421" s="91"/>
      <c r="D421" s="127"/>
      <c r="E421" s="92" t="s">
        <v>70</v>
      </c>
      <c r="F421" s="92" t="s">
        <v>55</v>
      </c>
      <c r="G421" s="91"/>
      <c r="H421" s="91"/>
      <c r="I421" s="91"/>
      <c r="J421" s="91"/>
      <c r="K421" s="84"/>
      <c r="L421" s="84"/>
      <c r="M421" s="92" t="str">
        <f>IF(B421&gt;0,B421 &amp; " ("&amp;F421&amp;")","")</f>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299"/>
        <v>0</v>
      </c>
      <c r="AY421" s="39">
        <f t="shared" si="320"/>
        <v>0</v>
      </c>
      <c r="BA421" s="43">
        <f t="shared" si="326"/>
        <v>39083</v>
      </c>
      <c r="BB421" s="44">
        <f t="shared" si="327"/>
        <v>36892</v>
      </c>
      <c r="BC421" s="39">
        <f>IF(D421&gt;0,(IF(D421&gt;BA421,1,(IF(D421&lt;BB421,1,0)))),0)</f>
        <v>0</v>
      </c>
      <c r="BE421" s="104">
        <f>SUMPRODUCT(LEN(A421:BC421))</f>
        <v>48</v>
      </c>
      <c r="BF421" s="39">
        <f t="shared" ref="BF421:BF422" si="336">BE421+BF420</f>
        <v>7015</v>
      </c>
    </row>
    <row r="422" spans="1:58" x14ac:dyDescent="0.25">
      <c r="A422" s="79">
        <v>176</v>
      </c>
      <c r="B422" s="91"/>
      <c r="C422" s="91"/>
      <c r="D422" s="127"/>
      <c r="E422" s="92" t="s">
        <v>70</v>
      </c>
      <c r="F422" s="92" t="s">
        <v>55</v>
      </c>
      <c r="G422" s="91"/>
      <c r="H422" s="91"/>
      <c r="I422" s="91"/>
      <c r="J422" s="91"/>
      <c r="K422" s="84"/>
      <c r="L422" s="84"/>
      <c r="M422" s="92" t="str">
        <f>IF(B422&gt;0,B422 &amp; " ("&amp;F422&amp;")","")</f>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299"/>
        <v>0</v>
      </c>
      <c r="AY422" s="39">
        <f t="shared" si="320"/>
        <v>0</v>
      </c>
      <c r="BA422" s="43">
        <f t="shared" si="326"/>
        <v>39083</v>
      </c>
      <c r="BB422" s="44">
        <f t="shared" si="327"/>
        <v>36892</v>
      </c>
      <c r="BC422" s="39">
        <f>IF(D422&gt;0,(IF(D422&gt;BA422,1,(IF(D422&lt;BB422,1,0)))),0)</f>
        <v>0</v>
      </c>
      <c r="BE422" s="104">
        <f>SUMPRODUCT(LEN(A422:BC422))</f>
        <v>48</v>
      </c>
      <c r="BF422" s="39">
        <f t="shared" si="336"/>
        <v>7063</v>
      </c>
    </row>
    <row r="423" spans="1:58" x14ac:dyDescent="0.25">
      <c r="A423" s="79">
        <v>177</v>
      </c>
      <c r="B423" s="91"/>
      <c r="C423" s="91"/>
      <c r="D423" s="127"/>
      <c r="E423" s="92" t="s">
        <v>70</v>
      </c>
      <c r="F423" s="92" t="s">
        <v>55</v>
      </c>
      <c r="G423" s="91"/>
      <c r="H423" s="91"/>
      <c r="I423" s="91"/>
      <c r="J423" s="91"/>
      <c r="K423" s="84"/>
      <c r="L423" s="84"/>
      <c r="M423" s="92" t="str">
        <f>IF(B423&gt;0,B423 &amp; " ("&amp;F423&amp;")","")</f>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299"/>
        <v>0</v>
      </c>
      <c r="AY423" s="39">
        <f t="shared" si="320"/>
        <v>0</v>
      </c>
      <c r="BA423" s="43">
        <f t="shared" si="326"/>
        <v>39083</v>
      </c>
      <c r="BB423" s="44">
        <f t="shared" si="327"/>
        <v>36892</v>
      </c>
      <c r="BC423" s="39">
        <f>IF(D423&gt;0,(IF(D423&gt;BA423,1,(IF(D423&lt;BB423,1,0)))),0)</f>
        <v>0</v>
      </c>
      <c r="BE423" s="104">
        <f>SUMPRODUCT(LEN(A423:BC423))</f>
        <v>48</v>
      </c>
      <c r="BF423" s="39">
        <f t="shared" ref="BF423" si="337">BF422-BE423</f>
        <v>7015</v>
      </c>
    </row>
    <row r="424" spans="1:58" x14ac:dyDescent="0.25">
      <c r="A424" s="79">
        <v>178</v>
      </c>
      <c r="B424" s="91"/>
      <c r="C424" s="91"/>
      <c r="D424" s="127"/>
      <c r="E424" s="92" t="s">
        <v>70</v>
      </c>
      <c r="F424" s="92" t="s">
        <v>55</v>
      </c>
      <c r="G424" s="91"/>
      <c r="H424" s="91"/>
      <c r="I424" s="91"/>
      <c r="J424" s="91"/>
      <c r="K424" s="84"/>
      <c r="L424" s="84"/>
      <c r="M424" s="92" t="str">
        <f>IF(B424&gt;0,B424 &amp; " ("&amp;F424&amp;")","")</f>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299"/>
        <v>0</v>
      </c>
      <c r="AY424" s="39">
        <f t="shared" si="320"/>
        <v>0</v>
      </c>
      <c r="BA424" s="43">
        <f t="shared" si="326"/>
        <v>39083</v>
      </c>
      <c r="BB424" s="44">
        <f t="shared" si="327"/>
        <v>36892</v>
      </c>
      <c r="BC424" s="39">
        <f>IF(D424&gt;0,(IF(D424&gt;BA424,1,(IF(D424&lt;BB424,1,0)))),0)</f>
        <v>0</v>
      </c>
      <c r="BE424" s="104">
        <f>SUMPRODUCT(LEN(A424:BC424))</f>
        <v>48</v>
      </c>
      <c r="BF424" s="39">
        <f t="shared" ref="BF424:BF425" si="338">BE424+BF423</f>
        <v>7063</v>
      </c>
    </row>
    <row r="425" spans="1:58" x14ac:dyDescent="0.25">
      <c r="A425" s="79">
        <v>179</v>
      </c>
      <c r="B425" s="91"/>
      <c r="C425" s="91"/>
      <c r="D425" s="127"/>
      <c r="E425" s="92" t="s">
        <v>70</v>
      </c>
      <c r="F425" s="92" t="s">
        <v>55</v>
      </c>
      <c r="G425" s="91"/>
      <c r="H425" s="91"/>
      <c r="I425" s="91"/>
      <c r="J425" s="91"/>
      <c r="K425" s="84"/>
      <c r="L425" s="84"/>
      <c r="M425" s="92" t="str">
        <f>IF(B425&gt;0,B425 &amp; " ("&amp;F425&amp;")","")</f>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299"/>
        <v>0</v>
      </c>
      <c r="AY425" s="39">
        <f t="shared" si="320"/>
        <v>0</v>
      </c>
      <c r="BA425" s="43">
        <f t="shared" si="326"/>
        <v>39083</v>
      </c>
      <c r="BB425" s="44">
        <f t="shared" si="327"/>
        <v>36892</v>
      </c>
      <c r="BC425" s="39">
        <f>IF(D425&gt;0,(IF(D425&gt;BA425,1,(IF(D425&lt;BB425,1,0)))),0)</f>
        <v>0</v>
      </c>
      <c r="BE425" s="104">
        <f>SUMPRODUCT(LEN(A425:BC425))</f>
        <v>48</v>
      </c>
      <c r="BF425" s="39">
        <f t="shared" si="338"/>
        <v>7111</v>
      </c>
    </row>
    <row r="426" spans="1:58" x14ac:dyDescent="0.25">
      <c r="A426" s="79">
        <v>180</v>
      </c>
      <c r="B426" s="91"/>
      <c r="C426" s="91"/>
      <c r="D426" s="127"/>
      <c r="E426" s="92" t="s">
        <v>70</v>
      </c>
      <c r="F426" s="92" t="s">
        <v>55</v>
      </c>
      <c r="G426" s="91"/>
      <c r="H426" s="91"/>
      <c r="I426" s="91"/>
      <c r="J426" s="91"/>
      <c r="K426" s="84"/>
      <c r="L426" s="84"/>
      <c r="M426" s="92" t="str">
        <f>IF(B426&gt;0,B426 &amp; " ("&amp;F426&amp;")","")</f>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299"/>
        <v>0</v>
      </c>
      <c r="AY426" s="39">
        <f t="shared" si="320"/>
        <v>0</v>
      </c>
      <c r="BA426" s="43">
        <f t="shared" si="326"/>
        <v>39083</v>
      </c>
      <c r="BB426" s="44">
        <f t="shared" si="327"/>
        <v>36892</v>
      </c>
      <c r="BC426" s="39">
        <f>IF(D426&gt;0,(IF(D426&gt;BA426,1,(IF(D426&lt;BB426,1,0)))),0)</f>
        <v>0</v>
      </c>
      <c r="BE426" s="104">
        <f>SUMPRODUCT(LEN(A426:BC426))</f>
        <v>48</v>
      </c>
      <c r="BF426" s="39">
        <f t="shared" ref="BF426" si="339">BF425-BE426</f>
        <v>7063</v>
      </c>
    </row>
    <row r="427" spans="1:58" x14ac:dyDescent="0.25">
      <c r="A427" s="79">
        <v>181</v>
      </c>
      <c r="B427" s="91"/>
      <c r="C427" s="91"/>
      <c r="D427" s="127"/>
      <c r="E427" s="92" t="s">
        <v>70</v>
      </c>
      <c r="F427" s="92" t="s">
        <v>55</v>
      </c>
      <c r="G427" s="91"/>
      <c r="H427" s="91"/>
      <c r="I427" s="91"/>
      <c r="J427" s="91"/>
      <c r="K427" s="84"/>
      <c r="L427" s="84"/>
      <c r="M427" s="92" t="str">
        <f>IF(B427&gt;0,B427 &amp; " ("&amp;F427&amp;")","")</f>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299"/>
        <v>0</v>
      </c>
      <c r="AY427" s="39">
        <f t="shared" si="320"/>
        <v>0</v>
      </c>
      <c r="BA427" s="43">
        <f t="shared" si="326"/>
        <v>39083</v>
      </c>
      <c r="BB427" s="44">
        <f t="shared" si="327"/>
        <v>36892</v>
      </c>
      <c r="BC427" s="39">
        <f>IF(D427&gt;0,(IF(D427&gt;BA427,1,(IF(D427&lt;BB427,1,0)))),0)</f>
        <v>0</v>
      </c>
      <c r="BE427" s="104">
        <f>SUMPRODUCT(LEN(A427:BC427))</f>
        <v>48</v>
      </c>
      <c r="BF427" s="39">
        <f t="shared" ref="BF427:BF428" si="340">BE427+BF426</f>
        <v>7111</v>
      </c>
    </row>
    <row r="428" spans="1:58" x14ac:dyDescent="0.25">
      <c r="A428" s="79">
        <v>182</v>
      </c>
      <c r="B428" s="91"/>
      <c r="C428" s="91"/>
      <c r="D428" s="127"/>
      <c r="E428" s="92" t="s">
        <v>70</v>
      </c>
      <c r="F428" s="92" t="s">
        <v>55</v>
      </c>
      <c r="G428" s="91"/>
      <c r="H428" s="91"/>
      <c r="I428" s="91"/>
      <c r="J428" s="91"/>
      <c r="K428" s="84"/>
      <c r="L428" s="84"/>
      <c r="M428" s="92" t="str">
        <f>IF(B428&gt;0,B428 &amp; " ("&amp;F428&amp;")","")</f>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299"/>
        <v>0</v>
      </c>
      <c r="AY428" s="39">
        <f t="shared" si="320"/>
        <v>0</v>
      </c>
      <c r="BA428" s="43">
        <f t="shared" si="326"/>
        <v>39083</v>
      </c>
      <c r="BB428" s="44">
        <f t="shared" si="327"/>
        <v>36892</v>
      </c>
      <c r="BC428" s="39">
        <f>IF(D428&gt;0,(IF(D428&gt;BA428,1,(IF(D428&lt;BB428,1,0)))),0)</f>
        <v>0</v>
      </c>
      <c r="BE428" s="104">
        <f>SUMPRODUCT(LEN(A428:BC428))</f>
        <v>48</v>
      </c>
      <c r="BF428" s="39">
        <f t="shared" si="340"/>
        <v>7159</v>
      </c>
    </row>
    <row r="429" spans="1:58" x14ac:dyDescent="0.25">
      <c r="A429" s="79">
        <v>183</v>
      </c>
      <c r="B429" s="91"/>
      <c r="C429" s="91"/>
      <c r="D429" s="127"/>
      <c r="E429" s="92" t="s">
        <v>70</v>
      </c>
      <c r="F429" s="92" t="s">
        <v>55</v>
      </c>
      <c r="G429" s="91"/>
      <c r="H429" s="91"/>
      <c r="I429" s="91"/>
      <c r="J429" s="91"/>
      <c r="K429" s="84"/>
      <c r="L429" s="84"/>
      <c r="M429" s="92" t="str">
        <f>IF(B429&gt;0,B429 &amp; " ("&amp;F429&amp;")","")</f>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299"/>
        <v>0</v>
      </c>
      <c r="AY429" s="39">
        <f t="shared" si="320"/>
        <v>0</v>
      </c>
      <c r="BA429" s="43">
        <f t="shared" si="326"/>
        <v>39083</v>
      </c>
      <c r="BB429" s="44">
        <f t="shared" si="327"/>
        <v>36892</v>
      </c>
      <c r="BC429" s="39">
        <f>IF(D429&gt;0,(IF(D429&gt;BA429,1,(IF(D429&lt;BB429,1,0)))),0)</f>
        <v>0</v>
      </c>
      <c r="BE429" s="104">
        <f>SUMPRODUCT(LEN(A429:BC429))</f>
        <v>48</v>
      </c>
      <c r="BF429" s="39">
        <f t="shared" ref="BF429" si="341">BF428-BE429</f>
        <v>7111</v>
      </c>
    </row>
    <row r="430" spans="1:58" x14ac:dyDescent="0.25">
      <c r="A430" s="79">
        <v>184</v>
      </c>
      <c r="B430" s="91"/>
      <c r="C430" s="91"/>
      <c r="D430" s="127"/>
      <c r="E430" s="92" t="s">
        <v>70</v>
      </c>
      <c r="F430" s="92" t="s">
        <v>55</v>
      </c>
      <c r="G430" s="91"/>
      <c r="H430" s="91"/>
      <c r="I430" s="91"/>
      <c r="J430" s="91"/>
      <c r="K430" s="84"/>
      <c r="L430" s="84"/>
      <c r="M430" s="92" t="str">
        <f>IF(B430&gt;0,B430 &amp; " ("&amp;F430&amp;")","")</f>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299"/>
        <v>0</v>
      </c>
      <c r="AY430" s="39">
        <f t="shared" si="320"/>
        <v>0</v>
      </c>
      <c r="BA430" s="43">
        <f t="shared" si="326"/>
        <v>39083</v>
      </c>
      <c r="BB430" s="44">
        <f t="shared" si="327"/>
        <v>36892</v>
      </c>
      <c r="BC430" s="39">
        <f>IF(D430&gt;0,(IF(D430&gt;BA430,1,(IF(D430&lt;BB430,1,0)))),0)</f>
        <v>0</v>
      </c>
      <c r="BE430" s="104">
        <f>SUMPRODUCT(LEN(A430:BC430))</f>
        <v>48</v>
      </c>
      <c r="BF430" s="39">
        <f t="shared" ref="BF430:BF431" si="342">BE430+BF429</f>
        <v>7159</v>
      </c>
    </row>
    <row r="431" spans="1:58" x14ac:dyDescent="0.25">
      <c r="A431" s="79">
        <v>185</v>
      </c>
      <c r="B431" s="91"/>
      <c r="C431" s="91"/>
      <c r="D431" s="127"/>
      <c r="E431" s="92" t="s">
        <v>70</v>
      </c>
      <c r="F431" s="92" t="s">
        <v>55</v>
      </c>
      <c r="G431" s="91"/>
      <c r="H431" s="91"/>
      <c r="I431" s="91"/>
      <c r="J431" s="91"/>
      <c r="K431" s="84"/>
      <c r="L431" s="84"/>
      <c r="M431" s="92" t="str">
        <f>IF(B431&gt;0,B431 &amp; " ("&amp;F431&amp;")","")</f>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299"/>
        <v>0</v>
      </c>
      <c r="AY431" s="39">
        <f t="shared" si="320"/>
        <v>0</v>
      </c>
      <c r="BA431" s="43">
        <f t="shared" si="326"/>
        <v>39083</v>
      </c>
      <c r="BB431" s="44">
        <f t="shared" si="327"/>
        <v>36892</v>
      </c>
      <c r="BC431" s="39">
        <f>IF(D431&gt;0,(IF(D431&gt;BA431,1,(IF(D431&lt;BB431,1,0)))),0)</f>
        <v>0</v>
      </c>
      <c r="BE431" s="104">
        <f>SUMPRODUCT(LEN(A431:BC431))</f>
        <v>48</v>
      </c>
      <c r="BF431" s="39">
        <f t="shared" si="342"/>
        <v>7207</v>
      </c>
    </row>
    <row r="432" spans="1:58" x14ac:dyDescent="0.25">
      <c r="A432" s="79">
        <v>186</v>
      </c>
      <c r="B432" s="91"/>
      <c r="C432" s="91"/>
      <c r="D432" s="127"/>
      <c r="E432" s="92" t="s">
        <v>70</v>
      </c>
      <c r="F432" s="92" t="s">
        <v>55</v>
      </c>
      <c r="G432" s="91"/>
      <c r="H432" s="91"/>
      <c r="I432" s="91"/>
      <c r="J432" s="91"/>
      <c r="K432" s="84"/>
      <c r="L432" s="84"/>
      <c r="M432" s="92" t="str">
        <f>IF(B432&gt;0,B432 &amp; " ("&amp;F432&amp;")","")</f>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299"/>
        <v>0</v>
      </c>
      <c r="AY432" s="39">
        <f t="shared" si="320"/>
        <v>0</v>
      </c>
      <c r="BA432" s="43">
        <f t="shared" si="326"/>
        <v>39083</v>
      </c>
      <c r="BB432" s="44">
        <f t="shared" si="327"/>
        <v>36892</v>
      </c>
      <c r="BC432" s="39">
        <f>IF(D432&gt;0,(IF(D432&gt;BA432,1,(IF(D432&lt;BB432,1,0)))),0)</f>
        <v>0</v>
      </c>
      <c r="BE432" s="104">
        <f>SUMPRODUCT(LEN(A432:BC432))</f>
        <v>48</v>
      </c>
      <c r="BF432" s="39">
        <f t="shared" ref="BF432" si="343">BF431-BE432</f>
        <v>7159</v>
      </c>
    </row>
    <row r="433" spans="1:58" x14ac:dyDescent="0.25">
      <c r="A433" s="79">
        <v>187</v>
      </c>
      <c r="B433" s="91"/>
      <c r="C433" s="91"/>
      <c r="D433" s="127"/>
      <c r="E433" s="92" t="s">
        <v>70</v>
      </c>
      <c r="F433" s="92" t="s">
        <v>55</v>
      </c>
      <c r="G433" s="91"/>
      <c r="H433" s="91"/>
      <c r="I433" s="91"/>
      <c r="J433" s="91"/>
      <c r="K433" s="84"/>
      <c r="L433" s="84"/>
      <c r="M433" s="92" t="str">
        <f>IF(B433&gt;0,B433 &amp; " ("&amp;F433&amp;")","")</f>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299"/>
        <v>0</v>
      </c>
      <c r="AY433" s="39">
        <f t="shared" si="320"/>
        <v>0</v>
      </c>
      <c r="BA433" s="43">
        <f t="shared" si="326"/>
        <v>39083</v>
      </c>
      <c r="BB433" s="44">
        <f t="shared" si="327"/>
        <v>36892</v>
      </c>
      <c r="BC433" s="39">
        <f>IF(D433&gt;0,(IF(D433&gt;BA433,1,(IF(D433&lt;BB433,1,0)))),0)</f>
        <v>0</v>
      </c>
      <c r="BE433" s="104">
        <f>SUMPRODUCT(LEN(A433:BC433))</f>
        <v>48</v>
      </c>
      <c r="BF433" s="39">
        <f t="shared" ref="BF433:BF434" si="344">BE433+BF432</f>
        <v>7207</v>
      </c>
    </row>
    <row r="434" spans="1:58" x14ac:dyDescent="0.25">
      <c r="A434" s="79">
        <v>188</v>
      </c>
      <c r="B434" s="91"/>
      <c r="C434" s="91"/>
      <c r="D434" s="127"/>
      <c r="E434" s="92" t="s">
        <v>70</v>
      </c>
      <c r="F434" s="92" t="s">
        <v>55</v>
      </c>
      <c r="G434" s="91"/>
      <c r="H434" s="91"/>
      <c r="I434" s="91"/>
      <c r="J434" s="91"/>
      <c r="K434" s="84"/>
      <c r="L434" s="84"/>
      <c r="M434" s="92" t="str">
        <f>IF(B434&gt;0,B434 &amp; " ("&amp;F434&amp;")","")</f>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299"/>
        <v>0</v>
      </c>
      <c r="AY434" s="39">
        <f t="shared" si="320"/>
        <v>0</v>
      </c>
      <c r="BA434" s="43">
        <f t="shared" si="326"/>
        <v>39083</v>
      </c>
      <c r="BB434" s="44">
        <f t="shared" si="327"/>
        <v>36892</v>
      </c>
      <c r="BC434" s="39">
        <f>IF(D434&gt;0,(IF(D434&gt;BA434,1,(IF(D434&lt;BB434,1,0)))),0)</f>
        <v>0</v>
      </c>
      <c r="BE434" s="104">
        <f>SUMPRODUCT(LEN(A434:BC434))</f>
        <v>48</v>
      </c>
      <c r="BF434" s="39">
        <f t="shared" si="344"/>
        <v>7255</v>
      </c>
    </row>
    <row r="435" spans="1:58" x14ac:dyDescent="0.25">
      <c r="A435" s="79">
        <v>189</v>
      </c>
      <c r="B435" s="91"/>
      <c r="C435" s="91"/>
      <c r="D435" s="127"/>
      <c r="E435" s="92" t="s">
        <v>70</v>
      </c>
      <c r="F435" s="92" t="s">
        <v>55</v>
      </c>
      <c r="G435" s="91"/>
      <c r="H435" s="91"/>
      <c r="I435" s="91"/>
      <c r="J435" s="91"/>
      <c r="K435" s="84"/>
      <c r="L435" s="84"/>
      <c r="M435" s="92" t="str">
        <f>IF(B435&gt;0,B435 &amp; " ("&amp;F435&amp;")","")</f>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299"/>
        <v>0</v>
      </c>
      <c r="AY435" s="39">
        <f t="shared" si="320"/>
        <v>0</v>
      </c>
      <c r="BA435" s="43">
        <f t="shared" si="326"/>
        <v>39083</v>
      </c>
      <c r="BB435" s="44">
        <f t="shared" si="327"/>
        <v>36892</v>
      </c>
      <c r="BC435" s="39">
        <f>IF(D435&gt;0,(IF(D435&gt;BA435,1,(IF(D435&lt;BB435,1,0)))),0)</f>
        <v>0</v>
      </c>
      <c r="BE435" s="104">
        <f>SUMPRODUCT(LEN(A435:BC435))</f>
        <v>48</v>
      </c>
      <c r="BF435" s="39">
        <f t="shared" ref="BF435" si="345">BF434-BE435</f>
        <v>7207</v>
      </c>
    </row>
    <row r="436" spans="1:58" s="40" customFormat="1" ht="15.75" thickBot="1" x14ac:dyDescent="0.3">
      <c r="A436" s="80">
        <v>190</v>
      </c>
      <c r="B436" s="93"/>
      <c r="C436" s="93"/>
      <c r="D436" s="128"/>
      <c r="E436" s="94" t="s">
        <v>70</v>
      </c>
      <c r="F436" s="94" t="s">
        <v>55</v>
      </c>
      <c r="G436" s="93"/>
      <c r="H436" s="93"/>
      <c r="I436" s="93"/>
      <c r="J436" s="93"/>
      <c r="K436" s="85"/>
      <c r="L436" s="85"/>
      <c r="M436" s="94" t="str">
        <f>IF(B436&gt;0,B436 &amp; " ("&amp;F436&amp;")","")</f>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299"/>
        <v>0</v>
      </c>
      <c r="AY436" s="39">
        <f t="shared" si="320"/>
        <v>0</v>
      </c>
      <c r="BA436" s="43">
        <f t="shared" si="326"/>
        <v>39083</v>
      </c>
      <c r="BB436" s="44">
        <f t="shared" si="327"/>
        <v>36892</v>
      </c>
      <c r="BC436" s="39">
        <f>IF(D436&gt;0,(IF(D436&gt;BA436,1,(IF(D436&lt;BB436,1,0)))),0)</f>
        <v>0</v>
      </c>
      <c r="BE436" s="104">
        <f>SUMPRODUCT(LEN(A436:BC436))</f>
        <v>48</v>
      </c>
      <c r="BF436" s="39">
        <f t="shared" ref="BF436:BF437" si="346">BE436+BF435</f>
        <v>7255</v>
      </c>
    </row>
    <row r="437" spans="1:58" x14ac:dyDescent="0.25">
      <c r="A437" s="81">
        <v>191</v>
      </c>
      <c r="B437" s="95"/>
      <c r="C437" s="95"/>
      <c r="D437" s="129"/>
      <c r="E437" s="96" t="s">
        <v>70</v>
      </c>
      <c r="F437" s="96" t="s">
        <v>57</v>
      </c>
      <c r="G437" s="95"/>
      <c r="H437" s="95"/>
      <c r="I437" s="95"/>
      <c r="J437" s="95"/>
      <c r="K437" s="86"/>
      <c r="L437" s="86"/>
      <c r="M437" s="96" t="str">
        <f>IF(B437&gt;0,B437 &amp; " ("&amp;F437&amp;")","")</f>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299"/>
        <v>0</v>
      </c>
      <c r="AY437" s="39">
        <f t="shared" si="320"/>
        <v>0</v>
      </c>
      <c r="BA437" s="173">
        <v>39083</v>
      </c>
      <c r="BB437" s="175">
        <v>35796</v>
      </c>
      <c r="BC437" s="39">
        <f>IF(D437&gt;0,(IF(D437&gt;BA437,1,(IF(D437&lt;BB437,1,0)))),0)</f>
        <v>0</v>
      </c>
      <c r="BE437" s="104">
        <f>SUMPRODUCT(LEN(A437:BC437))</f>
        <v>48</v>
      </c>
      <c r="BF437" s="39">
        <f t="shared" si="346"/>
        <v>7303</v>
      </c>
    </row>
    <row r="438" spans="1:58" x14ac:dyDescent="0.25">
      <c r="A438" s="79">
        <v>192</v>
      </c>
      <c r="B438" s="91"/>
      <c r="C438" s="91"/>
      <c r="D438" s="127"/>
      <c r="E438" s="92" t="s">
        <v>70</v>
      </c>
      <c r="F438" s="92" t="s">
        <v>57</v>
      </c>
      <c r="G438" s="91"/>
      <c r="H438" s="91"/>
      <c r="I438" s="91"/>
      <c r="J438" s="91"/>
      <c r="K438" s="84"/>
      <c r="L438" s="84"/>
      <c r="M438" s="92" t="str">
        <f>IF(B438&gt;0,B438 &amp; " ("&amp;F438&amp;")","")</f>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299"/>
        <v>0</v>
      </c>
      <c r="AY438" s="39">
        <f t="shared" si="320"/>
        <v>0</v>
      </c>
      <c r="BA438" s="43">
        <f>BA437</f>
        <v>39083</v>
      </c>
      <c r="BB438" s="43">
        <f>BB437</f>
        <v>35796</v>
      </c>
      <c r="BC438" s="39">
        <f>IF(D438&gt;0,(IF(D438&gt;BA438,1,(IF(D438&lt;BB438,1,0)))),0)</f>
        <v>0</v>
      </c>
      <c r="BE438" s="104">
        <f>SUMPRODUCT(LEN(A438:BC438))</f>
        <v>48</v>
      </c>
      <c r="BF438" s="39">
        <f t="shared" ref="BF438" si="347">BF437-BE438</f>
        <v>7255</v>
      </c>
    </row>
    <row r="439" spans="1:58" x14ac:dyDescent="0.25">
      <c r="A439" s="79">
        <v>193</v>
      </c>
      <c r="B439" s="91"/>
      <c r="C439" s="91"/>
      <c r="D439" s="127"/>
      <c r="E439" s="92" t="s">
        <v>70</v>
      </c>
      <c r="F439" s="92" t="s">
        <v>57</v>
      </c>
      <c r="G439" s="91"/>
      <c r="H439" s="91"/>
      <c r="I439" s="91"/>
      <c r="J439" s="91"/>
      <c r="K439" s="84"/>
      <c r="L439" s="84"/>
      <c r="M439" s="92" t="str">
        <f>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48">COUNTA(N439:AC439)</f>
        <v>0</v>
      </c>
      <c r="AY439" s="39">
        <f t="shared" si="320"/>
        <v>0</v>
      </c>
      <c r="BA439" s="43">
        <f t="shared" ref="BA439:BA466" si="349">BA438</f>
        <v>39083</v>
      </c>
      <c r="BB439" s="43">
        <f t="shared" ref="BB439:BB466" si="350">BB438</f>
        <v>35796</v>
      </c>
      <c r="BC439" s="39">
        <f>IF(D439&gt;0,(IF(D439&gt;BA439,1,(IF(D439&lt;BB439,1,0)))),0)</f>
        <v>0</v>
      </c>
      <c r="BE439" s="104">
        <f>SUMPRODUCT(LEN(A439:BC439))</f>
        <v>48</v>
      </c>
      <c r="BF439" s="39">
        <f t="shared" ref="BF439:BF440" si="351">BE439+BF438</f>
        <v>7303</v>
      </c>
    </row>
    <row r="440" spans="1:58" x14ac:dyDescent="0.25">
      <c r="A440" s="79">
        <v>194</v>
      </c>
      <c r="B440" s="91"/>
      <c r="C440" s="91"/>
      <c r="D440" s="127"/>
      <c r="E440" s="92" t="s">
        <v>70</v>
      </c>
      <c r="F440" s="92" t="s">
        <v>57</v>
      </c>
      <c r="G440" s="91"/>
      <c r="H440" s="91"/>
      <c r="I440" s="91"/>
      <c r="J440" s="91"/>
      <c r="K440" s="84"/>
      <c r="L440" s="84"/>
      <c r="M440" s="92" t="str">
        <f>IF(B440&gt;0,B440 &amp; " ("&amp;F440&amp;")","")</f>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48"/>
        <v>0</v>
      </c>
      <c r="AY440" s="39">
        <f t="shared" si="320"/>
        <v>0</v>
      </c>
      <c r="BA440" s="43">
        <f t="shared" si="349"/>
        <v>39083</v>
      </c>
      <c r="BB440" s="43">
        <f t="shared" si="350"/>
        <v>35796</v>
      </c>
      <c r="BC440" s="39">
        <f>IF(D440&gt;0,(IF(D440&gt;BA440,1,(IF(D440&lt;BB440,1,0)))),0)</f>
        <v>0</v>
      </c>
      <c r="BE440" s="104">
        <f>SUMPRODUCT(LEN(A440:BC440))</f>
        <v>48</v>
      </c>
      <c r="BF440" s="39">
        <f t="shared" si="351"/>
        <v>7351</v>
      </c>
    </row>
    <row r="441" spans="1:58" x14ac:dyDescent="0.25">
      <c r="A441" s="79">
        <v>195</v>
      </c>
      <c r="B441" s="91"/>
      <c r="C441" s="91"/>
      <c r="D441" s="127"/>
      <c r="E441" s="92" t="s">
        <v>70</v>
      </c>
      <c r="F441" s="92" t="s">
        <v>57</v>
      </c>
      <c r="G441" s="91"/>
      <c r="H441" s="91"/>
      <c r="I441" s="91"/>
      <c r="J441" s="91"/>
      <c r="K441" s="84"/>
      <c r="L441" s="84"/>
      <c r="M441" s="92" t="str">
        <f>IF(B441&gt;0,B441 &amp; " ("&amp;F441&amp;")","")</f>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48"/>
        <v>0</v>
      </c>
      <c r="AY441" s="39">
        <f t="shared" si="320"/>
        <v>0</v>
      </c>
      <c r="BA441" s="43">
        <f t="shared" si="349"/>
        <v>39083</v>
      </c>
      <c r="BB441" s="43">
        <f t="shared" si="350"/>
        <v>35796</v>
      </c>
      <c r="BC441" s="39">
        <f>IF(D441&gt;0,(IF(D441&gt;BA441,1,(IF(D441&lt;BB441,1,0)))),0)</f>
        <v>0</v>
      </c>
      <c r="BE441" s="104">
        <f>SUMPRODUCT(LEN(A441:BC441))</f>
        <v>48</v>
      </c>
      <c r="BF441" s="39">
        <f t="shared" ref="BF441" si="352">BF440-BE441</f>
        <v>7303</v>
      </c>
    </row>
    <row r="442" spans="1:58" x14ac:dyDescent="0.25">
      <c r="A442" s="79">
        <v>196</v>
      </c>
      <c r="B442" s="91"/>
      <c r="C442" s="91"/>
      <c r="D442" s="127"/>
      <c r="E442" s="92" t="s">
        <v>70</v>
      </c>
      <c r="F442" s="92" t="s">
        <v>57</v>
      </c>
      <c r="G442" s="91"/>
      <c r="H442" s="91"/>
      <c r="I442" s="91"/>
      <c r="J442" s="91"/>
      <c r="K442" s="84"/>
      <c r="L442" s="84"/>
      <c r="M442" s="92" t="str">
        <f>IF(B442&gt;0,B442 &amp; " ("&amp;F442&amp;")","")</f>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48"/>
        <v>0</v>
      </c>
      <c r="AY442" s="39">
        <f t="shared" si="320"/>
        <v>0</v>
      </c>
      <c r="BA442" s="43">
        <f t="shared" si="349"/>
        <v>39083</v>
      </c>
      <c r="BB442" s="43">
        <f t="shared" si="350"/>
        <v>35796</v>
      </c>
      <c r="BC442" s="39">
        <f>IF(D442&gt;0,(IF(D442&gt;BA442,1,(IF(D442&lt;BB442,1,0)))),0)</f>
        <v>0</v>
      </c>
      <c r="BE442" s="104">
        <f>SUMPRODUCT(LEN(A442:BC442))</f>
        <v>48</v>
      </c>
      <c r="BF442" s="39">
        <f t="shared" ref="BF442:BF443" si="353">BE442+BF441</f>
        <v>7351</v>
      </c>
    </row>
    <row r="443" spans="1:58" x14ac:dyDescent="0.25">
      <c r="A443" s="79">
        <v>197</v>
      </c>
      <c r="B443" s="91"/>
      <c r="C443" s="91"/>
      <c r="D443" s="127"/>
      <c r="E443" s="92" t="s">
        <v>70</v>
      </c>
      <c r="F443" s="92" t="s">
        <v>57</v>
      </c>
      <c r="G443" s="91"/>
      <c r="H443" s="91"/>
      <c r="I443" s="91"/>
      <c r="J443" s="91"/>
      <c r="K443" s="84"/>
      <c r="L443" s="84"/>
      <c r="M443" s="92" t="str">
        <f>IF(B443&gt;0,B443 &amp; " ("&amp;F443&amp;")","")</f>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48"/>
        <v>0</v>
      </c>
      <c r="AY443" s="39">
        <f t="shared" si="320"/>
        <v>0</v>
      </c>
      <c r="BA443" s="43">
        <f t="shared" si="349"/>
        <v>39083</v>
      </c>
      <c r="BB443" s="43">
        <f t="shared" si="350"/>
        <v>35796</v>
      </c>
      <c r="BC443" s="39">
        <f>IF(D443&gt;0,(IF(D443&gt;BA443,1,(IF(D443&lt;BB443,1,0)))),0)</f>
        <v>0</v>
      </c>
      <c r="BE443" s="104">
        <f>SUMPRODUCT(LEN(A443:BC443))</f>
        <v>48</v>
      </c>
      <c r="BF443" s="39">
        <f t="shared" si="353"/>
        <v>7399</v>
      </c>
    </row>
    <row r="444" spans="1:58" x14ac:dyDescent="0.25">
      <c r="A444" s="79">
        <v>198</v>
      </c>
      <c r="B444" s="91"/>
      <c r="C444" s="91"/>
      <c r="D444" s="127"/>
      <c r="E444" s="92" t="s">
        <v>70</v>
      </c>
      <c r="F444" s="92" t="s">
        <v>57</v>
      </c>
      <c r="G444" s="91"/>
      <c r="H444" s="91"/>
      <c r="I444" s="91"/>
      <c r="J444" s="91"/>
      <c r="K444" s="84"/>
      <c r="L444" s="84"/>
      <c r="M444" s="92" t="str">
        <f>IF(B444&gt;0,B444 &amp; " ("&amp;F444&amp;")","")</f>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48"/>
        <v>0</v>
      </c>
      <c r="AY444" s="39">
        <f t="shared" si="320"/>
        <v>0</v>
      </c>
      <c r="BA444" s="43">
        <f t="shared" si="349"/>
        <v>39083</v>
      </c>
      <c r="BB444" s="43">
        <f t="shared" si="350"/>
        <v>35796</v>
      </c>
      <c r="BC444" s="39">
        <f>IF(D444&gt;0,(IF(D444&gt;BA444,1,(IF(D444&lt;BB444,1,0)))),0)</f>
        <v>0</v>
      </c>
      <c r="BE444" s="104">
        <f>SUMPRODUCT(LEN(A444:BC444))</f>
        <v>48</v>
      </c>
      <c r="BF444" s="39">
        <f t="shared" ref="BF444" si="354">BF443-BE444</f>
        <v>7351</v>
      </c>
    </row>
    <row r="445" spans="1:58" x14ac:dyDescent="0.25">
      <c r="A445" s="79">
        <v>199</v>
      </c>
      <c r="B445" s="91"/>
      <c r="C445" s="91"/>
      <c r="D445" s="127"/>
      <c r="E445" s="92" t="s">
        <v>70</v>
      </c>
      <c r="F445" s="92" t="s">
        <v>57</v>
      </c>
      <c r="G445" s="91"/>
      <c r="H445" s="91"/>
      <c r="I445" s="91"/>
      <c r="J445" s="91"/>
      <c r="K445" s="84"/>
      <c r="L445" s="84"/>
      <c r="M445" s="92" t="str">
        <f>IF(B445&gt;0,B445 &amp; " ("&amp;F445&amp;")","")</f>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48"/>
        <v>0</v>
      </c>
      <c r="AY445" s="39">
        <f t="shared" si="320"/>
        <v>0</v>
      </c>
      <c r="BA445" s="43">
        <f t="shared" si="349"/>
        <v>39083</v>
      </c>
      <c r="BB445" s="43">
        <f t="shared" si="350"/>
        <v>35796</v>
      </c>
      <c r="BC445" s="39">
        <f>IF(D445&gt;0,(IF(D445&gt;BA445,1,(IF(D445&lt;BB445,1,0)))),0)</f>
        <v>0</v>
      </c>
      <c r="BE445" s="104">
        <f>SUMPRODUCT(LEN(A445:BC445))</f>
        <v>48</v>
      </c>
      <c r="BF445" s="39">
        <f t="shared" ref="BF445:BF446" si="355">BE445+BF444</f>
        <v>7399</v>
      </c>
    </row>
    <row r="446" spans="1:58" x14ac:dyDescent="0.25">
      <c r="A446" s="79">
        <v>200</v>
      </c>
      <c r="B446" s="91"/>
      <c r="C446" s="91"/>
      <c r="D446" s="127"/>
      <c r="E446" s="92" t="s">
        <v>70</v>
      </c>
      <c r="F446" s="92" t="s">
        <v>57</v>
      </c>
      <c r="G446" s="91"/>
      <c r="H446" s="91"/>
      <c r="I446" s="91"/>
      <c r="J446" s="91"/>
      <c r="K446" s="84"/>
      <c r="L446" s="84"/>
      <c r="M446" s="92" t="str">
        <f>IF(B446&gt;0,B446 &amp; " ("&amp;F446&amp;")","")</f>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48"/>
        <v>0</v>
      </c>
      <c r="AY446" s="39">
        <f t="shared" si="320"/>
        <v>0</v>
      </c>
      <c r="BA446" s="43">
        <f t="shared" si="349"/>
        <v>39083</v>
      </c>
      <c r="BB446" s="43">
        <f t="shared" si="350"/>
        <v>35796</v>
      </c>
      <c r="BC446" s="39">
        <f>IF(D446&gt;0,(IF(D446&gt;BA446,1,(IF(D446&lt;BB446,1,0)))),0)</f>
        <v>0</v>
      </c>
      <c r="BE446" s="104">
        <f>SUMPRODUCT(LEN(A446:BC446))</f>
        <v>48</v>
      </c>
      <c r="BF446" s="39">
        <f t="shared" si="355"/>
        <v>7447</v>
      </c>
    </row>
    <row r="447" spans="1:58" x14ac:dyDescent="0.25">
      <c r="A447" s="79">
        <v>201</v>
      </c>
      <c r="B447" s="91"/>
      <c r="C447" s="91"/>
      <c r="D447" s="127"/>
      <c r="E447" s="92" t="s">
        <v>70</v>
      </c>
      <c r="F447" s="92" t="s">
        <v>57</v>
      </c>
      <c r="G447" s="91"/>
      <c r="H447" s="91"/>
      <c r="I447" s="91"/>
      <c r="J447" s="91"/>
      <c r="K447" s="84"/>
      <c r="L447" s="84"/>
      <c r="M447" s="92" t="str">
        <f>IF(B447&gt;0,B447 &amp; " ("&amp;F447&amp;")","")</f>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48"/>
        <v>0</v>
      </c>
      <c r="AY447" s="39">
        <f t="shared" si="320"/>
        <v>0</v>
      </c>
      <c r="BA447" s="43">
        <f t="shared" si="349"/>
        <v>39083</v>
      </c>
      <c r="BB447" s="43">
        <f t="shared" si="350"/>
        <v>35796</v>
      </c>
      <c r="BC447" s="39">
        <f>IF(D447&gt;0,(IF(D447&gt;BA447,1,(IF(D447&lt;BB447,1,0)))),0)</f>
        <v>0</v>
      </c>
      <c r="BE447" s="104">
        <f>SUMPRODUCT(LEN(A447:BC447))</f>
        <v>48</v>
      </c>
      <c r="BF447" s="39">
        <f t="shared" ref="BF447" si="356">BF446-BE447</f>
        <v>7399</v>
      </c>
    </row>
    <row r="448" spans="1:58" x14ac:dyDescent="0.25">
      <c r="A448" s="79">
        <v>202</v>
      </c>
      <c r="B448" s="91"/>
      <c r="C448" s="91"/>
      <c r="D448" s="127"/>
      <c r="E448" s="92" t="s">
        <v>70</v>
      </c>
      <c r="F448" s="92" t="s">
        <v>57</v>
      </c>
      <c r="G448" s="91"/>
      <c r="H448" s="91"/>
      <c r="I448" s="91"/>
      <c r="J448" s="91"/>
      <c r="K448" s="84"/>
      <c r="L448" s="84"/>
      <c r="M448" s="92" t="str">
        <f>IF(B448&gt;0,B448 &amp; " ("&amp;F448&amp;")","")</f>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48"/>
        <v>0</v>
      </c>
      <c r="AY448" s="39">
        <f t="shared" si="320"/>
        <v>0</v>
      </c>
      <c r="BA448" s="43">
        <f t="shared" si="349"/>
        <v>39083</v>
      </c>
      <c r="BB448" s="43">
        <f t="shared" si="350"/>
        <v>35796</v>
      </c>
      <c r="BC448" s="39">
        <f>IF(D448&gt;0,(IF(D448&gt;BA448,1,(IF(D448&lt;BB448,1,0)))),0)</f>
        <v>0</v>
      </c>
      <c r="BE448" s="104">
        <f>SUMPRODUCT(LEN(A448:BC448))</f>
        <v>48</v>
      </c>
      <c r="BF448" s="39">
        <f t="shared" ref="BF448:BF449" si="357">BE448+BF447</f>
        <v>7447</v>
      </c>
    </row>
    <row r="449" spans="1:58" x14ac:dyDescent="0.25">
      <c r="A449" s="79">
        <v>203</v>
      </c>
      <c r="B449" s="91"/>
      <c r="C449" s="91"/>
      <c r="D449" s="127"/>
      <c r="E449" s="92" t="s">
        <v>70</v>
      </c>
      <c r="F449" s="92" t="s">
        <v>57</v>
      </c>
      <c r="G449" s="91"/>
      <c r="H449" s="91"/>
      <c r="I449" s="91"/>
      <c r="J449" s="91"/>
      <c r="K449" s="84"/>
      <c r="L449" s="84"/>
      <c r="M449" s="92" t="str">
        <f>IF(B449&gt;0,B449 &amp; " ("&amp;F449&amp;")","")</f>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48"/>
        <v>0</v>
      </c>
      <c r="AY449" s="39">
        <f t="shared" si="320"/>
        <v>0</v>
      </c>
      <c r="BA449" s="43">
        <f t="shared" si="349"/>
        <v>39083</v>
      </c>
      <c r="BB449" s="43">
        <f t="shared" si="350"/>
        <v>35796</v>
      </c>
      <c r="BC449" s="39">
        <f>IF(D449&gt;0,(IF(D449&gt;BA449,1,(IF(D449&lt;BB449,1,0)))),0)</f>
        <v>0</v>
      </c>
      <c r="BE449" s="104">
        <f>SUMPRODUCT(LEN(A449:BC449))</f>
        <v>48</v>
      </c>
      <c r="BF449" s="39">
        <f t="shared" si="357"/>
        <v>7495</v>
      </c>
    </row>
    <row r="450" spans="1:58" x14ac:dyDescent="0.25">
      <c r="A450" s="79">
        <v>204</v>
      </c>
      <c r="B450" s="91"/>
      <c r="C450" s="91"/>
      <c r="D450" s="127"/>
      <c r="E450" s="92" t="s">
        <v>70</v>
      </c>
      <c r="F450" s="92" t="s">
        <v>57</v>
      </c>
      <c r="G450" s="91"/>
      <c r="H450" s="91"/>
      <c r="I450" s="91"/>
      <c r="J450" s="91"/>
      <c r="K450" s="84"/>
      <c r="L450" s="84"/>
      <c r="M450" s="92" t="str">
        <f>IF(B450&gt;0,B450 &amp; " ("&amp;F450&amp;")","")</f>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48"/>
        <v>0</v>
      </c>
      <c r="AY450" s="39">
        <f t="shared" si="320"/>
        <v>0</v>
      </c>
      <c r="BA450" s="43">
        <f t="shared" si="349"/>
        <v>39083</v>
      </c>
      <c r="BB450" s="43">
        <f t="shared" si="350"/>
        <v>35796</v>
      </c>
      <c r="BC450" s="39">
        <f>IF(D450&gt;0,(IF(D450&gt;BA450,1,(IF(D450&lt;BB450,1,0)))),0)</f>
        <v>0</v>
      </c>
      <c r="BE450" s="104">
        <f>SUMPRODUCT(LEN(A450:BC450))</f>
        <v>48</v>
      </c>
      <c r="BF450" s="39">
        <f t="shared" ref="BF450" si="358">BF449-BE450</f>
        <v>7447</v>
      </c>
    </row>
    <row r="451" spans="1:58" x14ac:dyDescent="0.25">
      <c r="A451" s="79">
        <v>205</v>
      </c>
      <c r="B451" s="91"/>
      <c r="C451" s="91"/>
      <c r="D451" s="127"/>
      <c r="E451" s="92" t="s">
        <v>70</v>
      </c>
      <c r="F451" s="92" t="s">
        <v>57</v>
      </c>
      <c r="G451" s="91"/>
      <c r="H451" s="91"/>
      <c r="I451" s="91"/>
      <c r="J451" s="91"/>
      <c r="K451" s="84"/>
      <c r="L451" s="84"/>
      <c r="M451" s="92" t="str">
        <f>IF(B451&gt;0,B451 &amp; " ("&amp;F451&amp;")","")</f>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48"/>
        <v>0</v>
      </c>
      <c r="AY451" s="39">
        <f t="shared" si="320"/>
        <v>0</v>
      </c>
      <c r="BA451" s="43">
        <f t="shared" si="349"/>
        <v>39083</v>
      </c>
      <c r="BB451" s="43">
        <f t="shared" si="350"/>
        <v>35796</v>
      </c>
      <c r="BC451" s="39">
        <f>IF(D451&gt;0,(IF(D451&gt;BA451,1,(IF(D451&lt;BB451,1,0)))),0)</f>
        <v>0</v>
      </c>
      <c r="BE451" s="104">
        <f>SUMPRODUCT(LEN(A451:BC451))</f>
        <v>48</v>
      </c>
      <c r="BF451" s="39">
        <f t="shared" ref="BF451:BF452" si="359">BE451+BF450</f>
        <v>7495</v>
      </c>
    </row>
    <row r="452" spans="1:58" x14ac:dyDescent="0.25">
      <c r="A452" s="79">
        <v>206</v>
      </c>
      <c r="B452" s="91"/>
      <c r="C452" s="91"/>
      <c r="D452" s="127"/>
      <c r="E452" s="92" t="s">
        <v>70</v>
      </c>
      <c r="F452" s="92" t="s">
        <v>57</v>
      </c>
      <c r="G452" s="91"/>
      <c r="H452" s="91"/>
      <c r="I452" s="91"/>
      <c r="J452" s="91"/>
      <c r="K452" s="84"/>
      <c r="L452" s="84"/>
      <c r="M452" s="92" t="str">
        <f>IF(B452&gt;0,B452 &amp; " ("&amp;F452&amp;")","")</f>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48"/>
        <v>0</v>
      </c>
      <c r="AY452" s="39">
        <f t="shared" si="320"/>
        <v>0</v>
      </c>
      <c r="BA452" s="43">
        <f t="shared" si="349"/>
        <v>39083</v>
      </c>
      <c r="BB452" s="43">
        <f t="shared" si="350"/>
        <v>35796</v>
      </c>
      <c r="BC452" s="39">
        <f>IF(D452&gt;0,(IF(D452&gt;BA452,1,(IF(D452&lt;BB452,1,0)))),0)</f>
        <v>0</v>
      </c>
      <c r="BE452" s="104">
        <f>SUMPRODUCT(LEN(A452:BC452))</f>
        <v>48</v>
      </c>
      <c r="BF452" s="39">
        <f t="shared" si="359"/>
        <v>7543</v>
      </c>
    </row>
    <row r="453" spans="1:58" x14ac:dyDescent="0.25">
      <c r="A453" s="79">
        <v>207</v>
      </c>
      <c r="B453" s="91"/>
      <c r="C453" s="91"/>
      <c r="D453" s="127"/>
      <c r="E453" s="92" t="s">
        <v>70</v>
      </c>
      <c r="F453" s="92" t="s">
        <v>57</v>
      </c>
      <c r="G453" s="91"/>
      <c r="H453" s="91"/>
      <c r="I453" s="91"/>
      <c r="J453" s="91"/>
      <c r="K453" s="84"/>
      <c r="L453" s="84"/>
      <c r="M453" s="92" t="str">
        <f>IF(B453&gt;0,B453 &amp; " ("&amp;F453&amp;")","")</f>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48"/>
        <v>0</v>
      </c>
      <c r="AY453" s="39">
        <f t="shared" si="320"/>
        <v>0</v>
      </c>
      <c r="BA453" s="43">
        <f t="shared" si="349"/>
        <v>39083</v>
      </c>
      <c r="BB453" s="43">
        <f t="shared" si="350"/>
        <v>35796</v>
      </c>
      <c r="BC453" s="39">
        <f>IF(D453&gt;0,(IF(D453&gt;BA453,1,(IF(D453&lt;BB453,1,0)))),0)</f>
        <v>0</v>
      </c>
      <c r="BE453" s="104">
        <f>SUMPRODUCT(LEN(A453:BC453))</f>
        <v>48</v>
      </c>
      <c r="BF453" s="39">
        <f t="shared" ref="BF453" si="360">BF452-BE453</f>
        <v>7495</v>
      </c>
    </row>
    <row r="454" spans="1:58" x14ac:dyDescent="0.25">
      <c r="A454" s="79">
        <v>208</v>
      </c>
      <c r="B454" s="91"/>
      <c r="C454" s="91"/>
      <c r="D454" s="127"/>
      <c r="E454" s="92" t="s">
        <v>70</v>
      </c>
      <c r="F454" s="92" t="s">
        <v>57</v>
      </c>
      <c r="G454" s="91"/>
      <c r="H454" s="91"/>
      <c r="I454" s="91"/>
      <c r="J454" s="91"/>
      <c r="K454" s="84"/>
      <c r="L454" s="84"/>
      <c r="M454" s="92" t="str">
        <f>IF(B454&gt;0,B454 &amp; " ("&amp;F454&amp;")","")</f>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48"/>
        <v>0</v>
      </c>
      <c r="AY454" s="39">
        <f t="shared" si="320"/>
        <v>0</v>
      </c>
      <c r="BA454" s="43">
        <f t="shared" si="349"/>
        <v>39083</v>
      </c>
      <c r="BB454" s="43">
        <f t="shared" si="350"/>
        <v>35796</v>
      </c>
      <c r="BC454" s="39">
        <f>IF(D454&gt;0,(IF(D454&gt;BA454,1,(IF(D454&lt;BB454,1,0)))),0)</f>
        <v>0</v>
      </c>
      <c r="BE454" s="104">
        <f>SUMPRODUCT(LEN(A454:BC454))</f>
        <v>48</v>
      </c>
      <c r="BF454" s="39">
        <f t="shared" ref="BF454:BF455" si="361">BE454+BF453</f>
        <v>7543</v>
      </c>
    </row>
    <row r="455" spans="1:58" x14ac:dyDescent="0.25">
      <c r="A455" s="79">
        <v>209</v>
      </c>
      <c r="B455" s="91"/>
      <c r="C455" s="91"/>
      <c r="D455" s="127"/>
      <c r="E455" s="92" t="s">
        <v>70</v>
      </c>
      <c r="F455" s="92" t="s">
        <v>57</v>
      </c>
      <c r="G455" s="91"/>
      <c r="H455" s="91"/>
      <c r="I455" s="91"/>
      <c r="J455" s="91"/>
      <c r="K455" s="84"/>
      <c r="L455" s="84"/>
      <c r="M455" s="92" t="str">
        <f>IF(B455&gt;0,B455 &amp; " ("&amp;F455&amp;")","")</f>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48"/>
        <v>0</v>
      </c>
      <c r="AY455" s="39">
        <f t="shared" si="320"/>
        <v>0</v>
      </c>
      <c r="BA455" s="43">
        <f t="shared" si="349"/>
        <v>39083</v>
      </c>
      <c r="BB455" s="43">
        <f t="shared" si="350"/>
        <v>35796</v>
      </c>
      <c r="BC455" s="39">
        <f>IF(D455&gt;0,(IF(D455&gt;BA455,1,(IF(D455&lt;BB455,1,0)))),0)</f>
        <v>0</v>
      </c>
      <c r="BE455" s="104">
        <f>SUMPRODUCT(LEN(A455:BC455))</f>
        <v>48</v>
      </c>
      <c r="BF455" s="39">
        <f t="shared" si="361"/>
        <v>7591</v>
      </c>
    </row>
    <row r="456" spans="1:58" x14ac:dyDescent="0.25">
      <c r="A456" s="79">
        <v>210</v>
      </c>
      <c r="B456" s="91"/>
      <c r="C456" s="91"/>
      <c r="D456" s="127"/>
      <c r="E456" s="92" t="s">
        <v>70</v>
      </c>
      <c r="F456" s="92" t="s">
        <v>57</v>
      </c>
      <c r="G456" s="91"/>
      <c r="H456" s="91"/>
      <c r="I456" s="91"/>
      <c r="J456" s="91"/>
      <c r="K456" s="84"/>
      <c r="L456" s="84"/>
      <c r="M456" s="92" t="str">
        <f>IF(B456&gt;0,B456 &amp; " ("&amp;F456&amp;")","")</f>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48"/>
        <v>0</v>
      </c>
      <c r="AY456" s="39">
        <f t="shared" si="320"/>
        <v>0</v>
      </c>
      <c r="BA456" s="43">
        <f t="shared" si="349"/>
        <v>39083</v>
      </c>
      <c r="BB456" s="43">
        <f t="shared" si="350"/>
        <v>35796</v>
      </c>
      <c r="BC456" s="39">
        <f>IF(D456&gt;0,(IF(D456&gt;BA456,1,(IF(D456&lt;BB456,1,0)))),0)</f>
        <v>0</v>
      </c>
      <c r="BE456" s="104">
        <f>SUMPRODUCT(LEN(A456:BC456))</f>
        <v>48</v>
      </c>
      <c r="BF456" s="39">
        <f t="shared" ref="BF456" si="362">BF455-BE456</f>
        <v>7543</v>
      </c>
    </row>
    <row r="457" spans="1:58" x14ac:dyDescent="0.25">
      <c r="A457" s="79">
        <v>211</v>
      </c>
      <c r="B457" s="91"/>
      <c r="C457" s="91"/>
      <c r="D457" s="127"/>
      <c r="E457" s="92" t="s">
        <v>70</v>
      </c>
      <c r="F457" s="92" t="s">
        <v>57</v>
      </c>
      <c r="G457" s="91"/>
      <c r="H457" s="91"/>
      <c r="I457" s="91"/>
      <c r="J457" s="91"/>
      <c r="K457" s="84"/>
      <c r="L457" s="84"/>
      <c r="M457" s="92" t="str">
        <f>IF(B457&gt;0,B457 &amp; " ("&amp;F457&amp;")","")</f>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48"/>
        <v>0</v>
      </c>
      <c r="AY457" s="39">
        <f t="shared" si="320"/>
        <v>0</v>
      </c>
      <c r="BA457" s="43">
        <f t="shared" si="349"/>
        <v>39083</v>
      </c>
      <c r="BB457" s="43">
        <f t="shared" si="350"/>
        <v>35796</v>
      </c>
      <c r="BC457" s="39">
        <f>IF(D457&gt;0,(IF(D457&gt;BA457,1,(IF(D457&lt;BB457,1,0)))),0)</f>
        <v>0</v>
      </c>
      <c r="BE457" s="104">
        <f>SUMPRODUCT(LEN(A457:BC457))</f>
        <v>48</v>
      </c>
      <c r="BF457" s="39">
        <f t="shared" ref="BF457:BF458" si="363">BE457+BF456</f>
        <v>7591</v>
      </c>
    </row>
    <row r="458" spans="1:58" x14ac:dyDescent="0.25">
      <c r="A458" s="79">
        <v>212</v>
      </c>
      <c r="B458" s="91"/>
      <c r="C458" s="91"/>
      <c r="D458" s="127"/>
      <c r="E458" s="92" t="s">
        <v>70</v>
      </c>
      <c r="F458" s="92" t="s">
        <v>57</v>
      </c>
      <c r="G458" s="91"/>
      <c r="H458" s="91"/>
      <c r="I458" s="91"/>
      <c r="J458" s="91"/>
      <c r="K458" s="84"/>
      <c r="L458" s="84"/>
      <c r="M458" s="92" t="str">
        <f>IF(B458&gt;0,B458 &amp; " ("&amp;F458&amp;")","")</f>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48"/>
        <v>0</v>
      </c>
      <c r="AY458" s="39">
        <f t="shared" si="320"/>
        <v>0</v>
      </c>
      <c r="BA458" s="43">
        <f t="shared" si="349"/>
        <v>39083</v>
      </c>
      <c r="BB458" s="43">
        <f t="shared" si="350"/>
        <v>35796</v>
      </c>
      <c r="BC458" s="39">
        <f>IF(D458&gt;0,(IF(D458&gt;BA458,1,(IF(D458&lt;BB458,1,0)))),0)</f>
        <v>0</v>
      </c>
      <c r="BE458" s="104">
        <f>SUMPRODUCT(LEN(A458:BC458))</f>
        <v>48</v>
      </c>
      <c r="BF458" s="39">
        <f t="shared" si="363"/>
        <v>7639</v>
      </c>
    </row>
    <row r="459" spans="1:58" x14ac:dyDescent="0.25">
      <c r="A459" s="79">
        <v>213</v>
      </c>
      <c r="B459" s="91"/>
      <c r="C459" s="91"/>
      <c r="D459" s="127"/>
      <c r="E459" s="92" t="s">
        <v>70</v>
      </c>
      <c r="F459" s="92" t="s">
        <v>57</v>
      </c>
      <c r="G459" s="91"/>
      <c r="H459" s="91"/>
      <c r="I459" s="91"/>
      <c r="J459" s="91"/>
      <c r="K459" s="84"/>
      <c r="L459" s="84"/>
      <c r="M459" s="92" t="str">
        <f>IF(B459&gt;0,B459 &amp; " ("&amp;F459&amp;")","")</f>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48"/>
        <v>0</v>
      </c>
      <c r="AY459" s="39">
        <f t="shared" si="320"/>
        <v>0</v>
      </c>
      <c r="BA459" s="43">
        <f t="shared" si="349"/>
        <v>39083</v>
      </c>
      <c r="BB459" s="43">
        <f t="shared" si="350"/>
        <v>35796</v>
      </c>
      <c r="BC459" s="39">
        <f>IF(D459&gt;0,(IF(D459&gt;BA459,1,(IF(D459&lt;BB459,1,0)))),0)</f>
        <v>0</v>
      </c>
      <c r="BE459" s="104">
        <f>SUMPRODUCT(LEN(A459:BC459))</f>
        <v>48</v>
      </c>
      <c r="BF459" s="39">
        <f t="shared" ref="BF459" si="364">BF458-BE459</f>
        <v>7591</v>
      </c>
    </row>
    <row r="460" spans="1:58" x14ac:dyDescent="0.25">
      <c r="A460" s="79">
        <v>214</v>
      </c>
      <c r="B460" s="91"/>
      <c r="C460" s="91"/>
      <c r="D460" s="127"/>
      <c r="E460" s="92" t="s">
        <v>70</v>
      </c>
      <c r="F460" s="92" t="s">
        <v>57</v>
      </c>
      <c r="G460" s="91"/>
      <c r="H460" s="91"/>
      <c r="I460" s="91"/>
      <c r="J460" s="91"/>
      <c r="K460" s="84"/>
      <c r="L460" s="84"/>
      <c r="M460" s="92" t="str">
        <f>IF(B460&gt;0,B460 &amp; " ("&amp;F460&amp;")","")</f>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48"/>
        <v>0</v>
      </c>
      <c r="AY460" s="39">
        <f t="shared" si="320"/>
        <v>0</v>
      </c>
      <c r="BA460" s="43">
        <f t="shared" si="349"/>
        <v>39083</v>
      </c>
      <c r="BB460" s="43">
        <f t="shared" si="350"/>
        <v>35796</v>
      </c>
      <c r="BC460" s="39">
        <f>IF(D460&gt;0,(IF(D460&gt;BA460,1,(IF(D460&lt;BB460,1,0)))),0)</f>
        <v>0</v>
      </c>
      <c r="BE460" s="104">
        <f>SUMPRODUCT(LEN(A460:BC460))</f>
        <v>48</v>
      </c>
      <c r="BF460" s="39">
        <f t="shared" ref="BF460:BF461" si="365">BE460+BF459</f>
        <v>7639</v>
      </c>
    </row>
    <row r="461" spans="1:58" x14ac:dyDescent="0.25">
      <c r="A461" s="79">
        <v>215</v>
      </c>
      <c r="B461" s="91"/>
      <c r="C461" s="91"/>
      <c r="D461" s="127"/>
      <c r="E461" s="92" t="s">
        <v>70</v>
      </c>
      <c r="F461" s="92" t="s">
        <v>57</v>
      </c>
      <c r="G461" s="91"/>
      <c r="H461" s="91"/>
      <c r="I461" s="91"/>
      <c r="J461" s="91"/>
      <c r="K461" s="84"/>
      <c r="L461" s="84"/>
      <c r="M461" s="92" t="str">
        <f>IF(B461&gt;0,B461 &amp; " ("&amp;F461&amp;")","")</f>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48"/>
        <v>0</v>
      </c>
      <c r="AY461" s="39">
        <f t="shared" si="320"/>
        <v>0</v>
      </c>
      <c r="BA461" s="43">
        <f t="shared" si="349"/>
        <v>39083</v>
      </c>
      <c r="BB461" s="43">
        <f t="shared" si="350"/>
        <v>35796</v>
      </c>
      <c r="BC461" s="39">
        <f>IF(D461&gt;0,(IF(D461&gt;BA461,1,(IF(D461&lt;BB461,1,0)))),0)</f>
        <v>0</v>
      </c>
      <c r="BE461" s="104">
        <f>SUMPRODUCT(LEN(A461:BC461))</f>
        <v>48</v>
      </c>
      <c r="BF461" s="39">
        <f t="shared" si="365"/>
        <v>7687</v>
      </c>
    </row>
    <row r="462" spans="1:58" x14ac:dyDescent="0.25">
      <c r="A462" s="79">
        <v>216</v>
      </c>
      <c r="B462" s="91"/>
      <c r="C462" s="91"/>
      <c r="D462" s="127"/>
      <c r="E462" s="92" t="s">
        <v>70</v>
      </c>
      <c r="F462" s="92" t="s">
        <v>57</v>
      </c>
      <c r="G462" s="91"/>
      <c r="H462" s="91"/>
      <c r="I462" s="91"/>
      <c r="J462" s="91"/>
      <c r="K462" s="84"/>
      <c r="L462" s="84"/>
      <c r="M462" s="92" t="str">
        <f>IF(B462&gt;0,B462 &amp; " ("&amp;F462&amp;")","")</f>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48"/>
        <v>0</v>
      </c>
      <c r="AY462" s="39">
        <f t="shared" si="320"/>
        <v>0</v>
      </c>
      <c r="BA462" s="43">
        <f t="shared" si="349"/>
        <v>39083</v>
      </c>
      <c r="BB462" s="43">
        <f t="shared" si="350"/>
        <v>35796</v>
      </c>
      <c r="BC462" s="39">
        <f>IF(D462&gt;0,(IF(D462&gt;BA462,1,(IF(D462&lt;BB462,1,0)))),0)</f>
        <v>0</v>
      </c>
      <c r="BE462" s="104">
        <f>SUMPRODUCT(LEN(A462:BC462))</f>
        <v>48</v>
      </c>
      <c r="BF462" s="39">
        <f t="shared" ref="BF462" si="366">BF461-BE462</f>
        <v>7639</v>
      </c>
    </row>
    <row r="463" spans="1:58" x14ac:dyDescent="0.25">
      <c r="A463" s="79">
        <v>217</v>
      </c>
      <c r="B463" s="91"/>
      <c r="C463" s="91"/>
      <c r="D463" s="127"/>
      <c r="E463" s="92" t="s">
        <v>70</v>
      </c>
      <c r="F463" s="92" t="s">
        <v>57</v>
      </c>
      <c r="G463" s="91"/>
      <c r="H463" s="91"/>
      <c r="I463" s="91"/>
      <c r="J463" s="91"/>
      <c r="K463" s="84"/>
      <c r="L463" s="84"/>
      <c r="M463" s="92" t="str">
        <f>IF(B463&gt;0,B463 &amp; " ("&amp;F463&amp;")","")</f>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48"/>
        <v>0</v>
      </c>
      <c r="AY463" s="39">
        <f t="shared" si="320"/>
        <v>0</v>
      </c>
      <c r="BA463" s="43">
        <f t="shared" si="349"/>
        <v>39083</v>
      </c>
      <c r="BB463" s="43">
        <f t="shared" si="350"/>
        <v>35796</v>
      </c>
      <c r="BC463" s="39">
        <f>IF(D463&gt;0,(IF(D463&gt;BA463,1,(IF(D463&lt;BB463,1,0)))),0)</f>
        <v>0</v>
      </c>
      <c r="BE463" s="104">
        <f>SUMPRODUCT(LEN(A463:BC463))</f>
        <v>48</v>
      </c>
      <c r="BF463" s="39">
        <f t="shared" ref="BF463:BF464" si="367">BE463+BF462</f>
        <v>7687</v>
      </c>
    </row>
    <row r="464" spans="1:58" x14ac:dyDescent="0.25">
      <c r="A464" s="79">
        <v>218</v>
      </c>
      <c r="B464" s="91"/>
      <c r="C464" s="91"/>
      <c r="D464" s="127"/>
      <c r="E464" s="92" t="s">
        <v>70</v>
      </c>
      <c r="F464" s="92" t="s">
        <v>57</v>
      </c>
      <c r="G464" s="91"/>
      <c r="H464" s="91"/>
      <c r="I464" s="91"/>
      <c r="J464" s="91"/>
      <c r="K464" s="84"/>
      <c r="L464" s="84"/>
      <c r="M464" s="92" t="str">
        <f>IF(B464&gt;0,B464 &amp; " ("&amp;F464&amp;")","")</f>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48"/>
        <v>0</v>
      </c>
      <c r="AY464" s="39">
        <f t="shared" si="320"/>
        <v>0</v>
      </c>
      <c r="BA464" s="43">
        <f t="shared" si="349"/>
        <v>39083</v>
      </c>
      <c r="BB464" s="43">
        <f t="shared" si="350"/>
        <v>35796</v>
      </c>
      <c r="BC464" s="39">
        <f>IF(D464&gt;0,(IF(D464&gt;BA464,1,(IF(D464&lt;BB464,1,0)))),0)</f>
        <v>0</v>
      </c>
      <c r="BE464" s="104">
        <f>SUMPRODUCT(LEN(A464:BC464))</f>
        <v>48</v>
      </c>
      <c r="BF464" s="39">
        <f t="shared" si="367"/>
        <v>7735</v>
      </c>
    </row>
    <row r="465" spans="1:58" x14ac:dyDescent="0.25">
      <c r="A465" s="79">
        <v>219</v>
      </c>
      <c r="B465" s="91"/>
      <c r="C465" s="91"/>
      <c r="D465" s="127"/>
      <c r="E465" s="92" t="s">
        <v>70</v>
      </c>
      <c r="F465" s="92" t="s">
        <v>57</v>
      </c>
      <c r="G465" s="91"/>
      <c r="H465" s="91"/>
      <c r="I465" s="91"/>
      <c r="J465" s="91"/>
      <c r="K465" s="84"/>
      <c r="L465" s="84"/>
      <c r="M465" s="92" t="str">
        <f>IF(B465&gt;0,B465 &amp; " ("&amp;F465&amp;")","")</f>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48"/>
        <v>0</v>
      </c>
      <c r="AY465" s="39">
        <f t="shared" si="320"/>
        <v>0</v>
      </c>
      <c r="BA465" s="43">
        <f t="shared" si="349"/>
        <v>39083</v>
      </c>
      <c r="BB465" s="43">
        <f t="shared" si="350"/>
        <v>35796</v>
      </c>
      <c r="BC465" s="39">
        <f>IF(D465&gt;0,(IF(D465&gt;BA465,1,(IF(D465&lt;BB465,1,0)))),0)</f>
        <v>0</v>
      </c>
      <c r="BE465" s="104">
        <f>SUMPRODUCT(LEN(A465:BC465))</f>
        <v>48</v>
      </c>
      <c r="BF465" s="39">
        <f t="shared" ref="BF465" si="368">BF464-BE465</f>
        <v>7687</v>
      </c>
    </row>
    <row r="466" spans="1:58" x14ac:dyDescent="0.25">
      <c r="A466" s="82">
        <v>220</v>
      </c>
      <c r="B466" s="97"/>
      <c r="C466" s="97"/>
      <c r="D466" s="130"/>
      <c r="E466" s="98" t="s">
        <v>70</v>
      </c>
      <c r="F466" s="98" t="s">
        <v>57</v>
      </c>
      <c r="G466" s="97"/>
      <c r="H466" s="97"/>
      <c r="I466" s="97"/>
      <c r="J466" s="97"/>
      <c r="K466" s="87"/>
      <c r="L466" s="87"/>
      <c r="M466" s="98" t="str">
        <f>IF(B466&gt;0,B466 &amp; " ("&amp;F466&amp;")","")</f>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48"/>
        <v>0</v>
      </c>
      <c r="AY466" s="39">
        <f t="shared" ref="AY466" si="369">IF(AX466&gt;4,1,0)</f>
        <v>0</v>
      </c>
      <c r="BA466" s="43">
        <f t="shared" si="349"/>
        <v>39083</v>
      </c>
      <c r="BB466" s="43">
        <f t="shared" si="350"/>
        <v>35796</v>
      </c>
      <c r="BC466" s="39">
        <f>IF(D466&gt;0,(IF(D466&gt;BA466,1,(IF(D466&lt;BB466,1,0)))),0)</f>
        <v>0</v>
      </c>
      <c r="BE466" s="104">
        <f>SUMPRODUCT(LEN(A466:BC466))</f>
        <v>48</v>
      </c>
      <c r="BF466" s="39">
        <f t="shared" ref="BF466:BF467" si="370">BE466+BF465</f>
        <v>7735</v>
      </c>
    </row>
    <row r="467" spans="1:58" s="38" customFormat="1" x14ac:dyDescent="0.25">
      <c r="AW467" s="104"/>
      <c r="BE467" s="104">
        <f>SUMPRODUCT(LEN(A467:BC467))</f>
        <v>0</v>
      </c>
      <c r="BF467" s="39">
        <f t="shared" si="370"/>
        <v>7735</v>
      </c>
    </row>
    <row r="468" spans="1:58" s="38" customFormat="1" hidden="1" x14ac:dyDescent="0.25">
      <c r="B468" s="38" t="s">
        <v>58</v>
      </c>
      <c r="F468" s="38" t="str">
        <f>B468</f>
        <v>Under 6</v>
      </c>
      <c r="M468" s="38" t="str">
        <f>"Counter "&amp;B468</f>
        <v>Counter Under 6</v>
      </c>
      <c r="N468" s="38">
        <f>COUNTA(N277:N306)</f>
        <v>0</v>
      </c>
      <c r="O468" s="38">
        <f t="shared" ref="O468:AC468" si="371">COUNTA(O277:O306)</f>
        <v>0</v>
      </c>
      <c r="P468" s="38">
        <f t="shared" si="371"/>
        <v>0</v>
      </c>
      <c r="Q468" s="38">
        <f t="shared" si="371"/>
        <v>0</v>
      </c>
      <c r="R468" s="38">
        <f t="shared" si="371"/>
        <v>0</v>
      </c>
      <c r="S468" s="38">
        <f t="shared" si="371"/>
        <v>0</v>
      </c>
      <c r="T468" s="38">
        <f t="shared" si="371"/>
        <v>0</v>
      </c>
      <c r="U468" s="38">
        <f t="shared" si="371"/>
        <v>0</v>
      </c>
      <c r="V468" s="38">
        <f t="shared" si="371"/>
        <v>0</v>
      </c>
      <c r="W468" s="38">
        <f t="shared" si="371"/>
        <v>0</v>
      </c>
      <c r="X468" s="38">
        <f t="shared" si="371"/>
        <v>0</v>
      </c>
      <c r="Y468" s="38">
        <f t="shared" si="371"/>
        <v>0</v>
      </c>
      <c r="Z468" s="38">
        <f t="shared" si="371"/>
        <v>0</v>
      </c>
      <c r="AA468" s="38">
        <f t="shared" si="371"/>
        <v>0</v>
      </c>
      <c r="AB468" s="38">
        <f t="shared" si="371"/>
        <v>0</v>
      </c>
      <c r="AC468" s="38">
        <f t="shared" si="371"/>
        <v>0</v>
      </c>
      <c r="AW468" s="104"/>
      <c r="BE468" s="104">
        <f>SUMPRODUCT(LEN(A468:BC468))</f>
        <v>45</v>
      </c>
      <c r="BF468" s="39">
        <f t="shared" ref="BF468" si="372">BF467-BE468</f>
        <v>7690</v>
      </c>
    </row>
    <row r="469" spans="1:58" s="38" customFormat="1" hidden="1" x14ac:dyDescent="0.25">
      <c r="B469" s="38" t="s">
        <v>59</v>
      </c>
      <c r="F469" s="38" t="str">
        <f t="shared" ref="F469:F475" si="373">B469</f>
        <v>Under 8</v>
      </c>
      <c r="M469" s="38" t="str">
        <f>"Counter "&amp;B469</f>
        <v>Counter Under 8</v>
      </c>
      <c r="N469" s="38">
        <f>COUNTA(N248:N277)</f>
        <v>0</v>
      </c>
      <c r="O469" s="38">
        <f t="shared" ref="O469:AC469" si="374">COUNTA(O248:O277)</f>
        <v>0</v>
      </c>
      <c r="P469" s="38">
        <f t="shared" si="374"/>
        <v>0</v>
      </c>
      <c r="Q469" s="38">
        <f t="shared" si="374"/>
        <v>0</v>
      </c>
      <c r="R469" s="38">
        <f t="shared" si="374"/>
        <v>0</v>
      </c>
      <c r="S469" s="38">
        <f t="shared" si="374"/>
        <v>0</v>
      </c>
      <c r="T469" s="38">
        <f t="shared" si="374"/>
        <v>0</v>
      </c>
      <c r="U469" s="38">
        <f t="shared" si="374"/>
        <v>0</v>
      </c>
      <c r="V469" s="38">
        <f t="shared" si="374"/>
        <v>0</v>
      </c>
      <c r="W469" s="38">
        <f t="shared" si="374"/>
        <v>0</v>
      </c>
      <c r="X469" s="38">
        <f t="shared" si="374"/>
        <v>0</v>
      </c>
      <c r="Y469" s="38">
        <f t="shared" si="374"/>
        <v>0</v>
      </c>
      <c r="Z469" s="38">
        <f t="shared" si="374"/>
        <v>0</v>
      </c>
      <c r="AA469" s="38">
        <f t="shared" si="374"/>
        <v>0</v>
      </c>
      <c r="AB469" s="38">
        <f t="shared" si="374"/>
        <v>0</v>
      </c>
      <c r="AC469" s="38">
        <f t="shared" si="374"/>
        <v>0</v>
      </c>
      <c r="AW469" s="104"/>
      <c r="BE469" s="104">
        <f>SUMPRODUCT(LEN(A469:BC469))</f>
        <v>45</v>
      </c>
      <c r="BF469" s="39">
        <f t="shared" ref="BF469:BF470" si="375">BE469+BF468</f>
        <v>7735</v>
      </c>
    </row>
    <row r="470" spans="1:58" s="38" customFormat="1" hidden="1" x14ac:dyDescent="0.25">
      <c r="B470" s="38" t="s">
        <v>60</v>
      </c>
      <c r="F470" s="38" t="str">
        <f t="shared" si="373"/>
        <v>Under 10</v>
      </c>
      <c r="M470" s="38" t="str">
        <f>"Counter "&amp;B470</f>
        <v>Counter Under 10</v>
      </c>
      <c r="N470" s="38">
        <f>COUNTA(N307:N336)</f>
        <v>0</v>
      </c>
      <c r="O470" s="38">
        <f t="shared" ref="O470:AC470" si="376">COUNTA(O307:O336)</f>
        <v>0</v>
      </c>
      <c r="P470" s="38">
        <f t="shared" si="376"/>
        <v>0</v>
      </c>
      <c r="Q470" s="38">
        <f t="shared" si="376"/>
        <v>0</v>
      </c>
      <c r="R470" s="38">
        <f t="shared" si="376"/>
        <v>0</v>
      </c>
      <c r="S470" s="38">
        <f t="shared" si="376"/>
        <v>0</v>
      </c>
      <c r="T470" s="38">
        <f t="shared" si="376"/>
        <v>0</v>
      </c>
      <c r="U470" s="38">
        <f t="shared" si="376"/>
        <v>0</v>
      </c>
      <c r="V470" s="38">
        <f t="shared" si="376"/>
        <v>0</v>
      </c>
      <c r="W470" s="38">
        <f t="shared" si="376"/>
        <v>0</v>
      </c>
      <c r="X470" s="38">
        <f t="shared" si="376"/>
        <v>0</v>
      </c>
      <c r="Y470" s="38">
        <f t="shared" si="376"/>
        <v>0</v>
      </c>
      <c r="Z470" s="38">
        <f t="shared" si="376"/>
        <v>0</v>
      </c>
      <c r="AA470" s="38">
        <f t="shared" si="376"/>
        <v>0</v>
      </c>
      <c r="AB470" s="38">
        <f t="shared" si="376"/>
        <v>0</v>
      </c>
      <c r="AC470" s="38">
        <f t="shared" si="376"/>
        <v>0</v>
      </c>
      <c r="AW470" s="104"/>
      <c r="BE470" s="104">
        <f>SUMPRODUCT(LEN(A470:BC470))</f>
        <v>48</v>
      </c>
      <c r="BF470" s="39">
        <f t="shared" si="375"/>
        <v>7783</v>
      </c>
    </row>
    <row r="471" spans="1:58" s="38" customFormat="1" hidden="1" x14ac:dyDescent="0.25">
      <c r="B471" s="38" t="s">
        <v>26</v>
      </c>
      <c r="F471" s="38" t="str">
        <f t="shared" si="373"/>
        <v>EAD</v>
      </c>
      <c r="M471" s="38" t="str">
        <f>"Counter "&amp;B471</f>
        <v>Counter EAD</v>
      </c>
      <c r="N471" s="38">
        <f>COUNTA(N337:N346)</f>
        <v>0</v>
      </c>
      <c r="O471" s="38">
        <f t="shared" ref="O471:AC471" si="377">COUNTA(O337:O346)</f>
        <v>0</v>
      </c>
      <c r="P471" s="38">
        <f t="shared" si="377"/>
        <v>0</v>
      </c>
      <c r="Q471" s="38">
        <f t="shared" si="377"/>
        <v>0</v>
      </c>
      <c r="R471" s="38">
        <f t="shared" si="377"/>
        <v>0</v>
      </c>
      <c r="S471" s="38">
        <f t="shared" si="377"/>
        <v>0</v>
      </c>
      <c r="T471" s="38">
        <f t="shared" si="377"/>
        <v>0</v>
      </c>
      <c r="U471" s="38">
        <f t="shared" si="377"/>
        <v>0</v>
      </c>
      <c r="V471" s="38">
        <f t="shared" si="377"/>
        <v>0</v>
      </c>
      <c r="W471" s="38">
        <f t="shared" si="377"/>
        <v>0</v>
      </c>
      <c r="X471" s="38">
        <f t="shared" si="377"/>
        <v>0</v>
      </c>
      <c r="Y471" s="38">
        <f t="shared" si="377"/>
        <v>0</v>
      </c>
      <c r="Z471" s="38">
        <f t="shared" si="377"/>
        <v>0</v>
      </c>
      <c r="AA471" s="38">
        <f t="shared" si="377"/>
        <v>0</v>
      </c>
      <c r="AB471" s="38">
        <f t="shared" si="377"/>
        <v>0</v>
      </c>
      <c r="AC471" s="38">
        <f t="shared" si="377"/>
        <v>0</v>
      </c>
      <c r="AW471" s="104"/>
      <c r="BE471" s="104">
        <f>SUMPRODUCT(LEN(A471:BC471))</f>
        <v>33</v>
      </c>
      <c r="BF471" s="39">
        <f t="shared" ref="BF471" si="378">BF470-BE471</f>
        <v>7750</v>
      </c>
    </row>
    <row r="472" spans="1:58" s="38" customFormat="1" hidden="1" x14ac:dyDescent="0.25">
      <c r="B472" s="38" t="s">
        <v>54</v>
      </c>
      <c r="F472" s="38" t="str">
        <f t="shared" si="373"/>
        <v>Under 12</v>
      </c>
      <c r="M472" s="38" t="str">
        <f>"Counter "&amp;B472</f>
        <v>Counter Under 12</v>
      </c>
      <c r="N472" s="38">
        <f>COUNTA(N347:N376)</f>
        <v>0</v>
      </c>
      <c r="O472" s="38">
        <f t="shared" ref="O472:AC472" si="379">COUNTA(O347:O376)</f>
        <v>0</v>
      </c>
      <c r="P472" s="38">
        <f t="shared" si="379"/>
        <v>0</v>
      </c>
      <c r="Q472" s="38">
        <f t="shared" si="379"/>
        <v>0</v>
      </c>
      <c r="R472" s="38">
        <f t="shared" si="379"/>
        <v>0</v>
      </c>
      <c r="S472" s="38">
        <f t="shared" si="379"/>
        <v>0</v>
      </c>
      <c r="T472" s="38">
        <f t="shared" si="379"/>
        <v>0</v>
      </c>
      <c r="U472" s="38">
        <f t="shared" si="379"/>
        <v>0</v>
      </c>
      <c r="V472" s="38">
        <f t="shared" si="379"/>
        <v>0</v>
      </c>
      <c r="W472" s="38">
        <f t="shared" si="379"/>
        <v>0</v>
      </c>
      <c r="X472" s="38">
        <f t="shared" si="379"/>
        <v>0</v>
      </c>
      <c r="Y472" s="38">
        <f t="shared" si="379"/>
        <v>0</v>
      </c>
      <c r="Z472" s="38">
        <f t="shared" si="379"/>
        <v>0</v>
      </c>
      <c r="AA472" s="38">
        <f t="shared" si="379"/>
        <v>0</v>
      </c>
      <c r="AB472" s="38">
        <f t="shared" si="379"/>
        <v>0</v>
      </c>
      <c r="AC472" s="38">
        <f t="shared" si="379"/>
        <v>0</v>
      </c>
      <c r="AW472" s="104"/>
      <c r="BE472" s="104">
        <f>SUMPRODUCT(LEN(A472:BC472))</f>
        <v>48</v>
      </c>
      <c r="BF472" s="39">
        <f t="shared" ref="BF472:BF473" si="380">BE472+BF471</f>
        <v>7798</v>
      </c>
    </row>
    <row r="473" spans="1:58" s="38" customFormat="1" hidden="1" x14ac:dyDescent="0.25">
      <c r="B473" s="38" t="s">
        <v>56</v>
      </c>
      <c r="F473" s="38" t="str">
        <f t="shared" si="373"/>
        <v>Under 14</v>
      </c>
      <c r="M473" s="38" t="str">
        <f>"Counter "&amp;B473</f>
        <v>Counter Under 14</v>
      </c>
      <c r="N473" s="38">
        <f>COUNTA(N377:N406)</f>
        <v>0</v>
      </c>
      <c r="O473" s="38">
        <f t="shared" ref="O473:AC473" si="381">COUNTA(O377:O406)</f>
        <v>0</v>
      </c>
      <c r="P473" s="38">
        <f t="shared" si="381"/>
        <v>0</v>
      </c>
      <c r="Q473" s="38">
        <f t="shared" si="381"/>
        <v>0</v>
      </c>
      <c r="R473" s="38">
        <f t="shared" si="381"/>
        <v>0</v>
      </c>
      <c r="S473" s="38">
        <f t="shared" si="381"/>
        <v>0</v>
      </c>
      <c r="T473" s="38">
        <f t="shared" si="381"/>
        <v>0</v>
      </c>
      <c r="U473" s="38">
        <f t="shared" si="381"/>
        <v>0</v>
      </c>
      <c r="V473" s="38">
        <f t="shared" si="381"/>
        <v>0</v>
      </c>
      <c r="W473" s="38">
        <f t="shared" si="381"/>
        <v>0</v>
      </c>
      <c r="X473" s="38">
        <f t="shared" si="381"/>
        <v>0</v>
      </c>
      <c r="Y473" s="38">
        <f t="shared" si="381"/>
        <v>0</v>
      </c>
      <c r="Z473" s="38">
        <f t="shared" si="381"/>
        <v>0</v>
      </c>
      <c r="AA473" s="38">
        <f t="shared" si="381"/>
        <v>0</v>
      </c>
      <c r="AB473" s="38">
        <f t="shared" si="381"/>
        <v>0</v>
      </c>
      <c r="AC473" s="38">
        <f t="shared" si="381"/>
        <v>0</v>
      </c>
      <c r="AW473" s="104"/>
      <c r="BE473" s="104">
        <f>SUMPRODUCT(LEN(A473:BC473))</f>
        <v>48</v>
      </c>
      <c r="BF473" s="39">
        <f t="shared" si="380"/>
        <v>7846</v>
      </c>
    </row>
    <row r="474" spans="1:58" s="38" customFormat="1" hidden="1" x14ac:dyDescent="0.25">
      <c r="B474" s="38" t="s">
        <v>55</v>
      </c>
      <c r="F474" s="38" t="str">
        <f t="shared" si="373"/>
        <v>Under 16</v>
      </c>
      <c r="M474" s="38" t="str">
        <f>"Counter "&amp;B474</f>
        <v>Counter Under 16</v>
      </c>
      <c r="N474" s="38">
        <f>COUNTA(N407:N436)</f>
        <v>0</v>
      </c>
      <c r="O474" s="38">
        <f t="shared" ref="O474:AC474" si="382">COUNTA(O407:O436)</f>
        <v>0</v>
      </c>
      <c r="P474" s="38">
        <f t="shared" si="382"/>
        <v>0</v>
      </c>
      <c r="Q474" s="38">
        <f t="shared" si="382"/>
        <v>0</v>
      </c>
      <c r="R474" s="38">
        <f t="shared" si="382"/>
        <v>0</v>
      </c>
      <c r="S474" s="38">
        <f t="shared" si="382"/>
        <v>0</v>
      </c>
      <c r="T474" s="38">
        <f t="shared" si="382"/>
        <v>0</v>
      </c>
      <c r="U474" s="38">
        <f t="shared" si="382"/>
        <v>0</v>
      </c>
      <c r="V474" s="38">
        <f t="shared" si="382"/>
        <v>0</v>
      </c>
      <c r="W474" s="38">
        <f t="shared" si="382"/>
        <v>0</v>
      </c>
      <c r="X474" s="38">
        <f t="shared" si="382"/>
        <v>0</v>
      </c>
      <c r="Y474" s="38">
        <f t="shared" si="382"/>
        <v>0</v>
      </c>
      <c r="Z474" s="38">
        <f t="shared" si="382"/>
        <v>0</v>
      </c>
      <c r="AA474" s="38">
        <f t="shared" si="382"/>
        <v>0</v>
      </c>
      <c r="AB474" s="38">
        <f t="shared" si="382"/>
        <v>0</v>
      </c>
      <c r="AC474" s="38">
        <f t="shared" si="382"/>
        <v>0</v>
      </c>
      <c r="AW474" s="104"/>
      <c r="BE474" s="104">
        <f>SUMPRODUCT(LEN(A474:BC474))</f>
        <v>48</v>
      </c>
      <c r="BF474" s="39">
        <f t="shared" ref="BF474" si="383">BF473-BE474</f>
        <v>7798</v>
      </c>
    </row>
    <row r="475" spans="1:58" s="38" customFormat="1" hidden="1" x14ac:dyDescent="0.25">
      <c r="B475" s="38" t="s">
        <v>57</v>
      </c>
      <c r="F475" s="38" t="str">
        <f t="shared" si="373"/>
        <v>Under 19</v>
      </c>
      <c r="M475" s="38" t="str">
        <f>"Counter "&amp;B475</f>
        <v>Counter Under 19</v>
      </c>
      <c r="N475" s="38">
        <f>COUNTA(N437:N466)</f>
        <v>0</v>
      </c>
      <c r="O475" s="38">
        <f t="shared" ref="O475:AC475" si="384">COUNTA(O437:O466)</f>
        <v>0</v>
      </c>
      <c r="P475" s="38">
        <f t="shared" si="384"/>
        <v>0</v>
      </c>
      <c r="Q475" s="38">
        <f t="shared" si="384"/>
        <v>0</v>
      </c>
      <c r="R475" s="38">
        <f t="shared" si="384"/>
        <v>0</v>
      </c>
      <c r="S475" s="38">
        <f t="shared" si="384"/>
        <v>0</v>
      </c>
      <c r="T475" s="38">
        <f t="shared" si="384"/>
        <v>0</v>
      </c>
      <c r="U475" s="38">
        <f t="shared" si="384"/>
        <v>0</v>
      </c>
      <c r="V475" s="38">
        <f t="shared" si="384"/>
        <v>0</v>
      </c>
      <c r="W475" s="38">
        <f t="shared" si="384"/>
        <v>0</v>
      </c>
      <c r="X475" s="38">
        <f t="shared" si="384"/>
        <v>0</v>
      </c>
      <c r="Y475" s="38">
        <f t="shared" si="384"/>
        <v>0</v>
      </c>
      <c r="Z475" s="38">
        <f t="shared" si="384"/>
        <v>0</v>
      </c>
      <c r="AA475" s="38">
        <f t="shared" si="384"/>
        <v>0</v>
      </c>
      <c r="AB475" s="38">
        <f t="shared" si="384"/>
        <v>0</v>
      </c>
      <c r="AC475" s="38">
        <f t="shared" si="384"/>
        <v>0</v>
      </c>
      <c r="AW475" s="104"/>
      <c r="BE475" s="104">
        <f>SUMPRODUCT(LEN(A475:BC475))</f>
        <v>48</v>
      </c>
      <c r="BF475" s="39">
        <f t="shared" ref="BF475:BF476" si="385">BE475+BF474</f>
        <v>7846</v>
      </c>
    </row>
    <row r="476" spans="1:58" s="38" customFormat="1" hidden="1" x14ac:dyDescent="0.25">
      <c r="AW476" s="104"/>
      <c r="BE476" s="104">
        <f>SUMPRODUCT(LEN(A476:BC476))</f>
        <v>0</v>
      </c>
      <c r="BF476" s="39">
        <f t="shared" si="385"/>
        <v>7846</v>
      </c>
    </row>
    <row r="477" spans="1:58" s="38" customFormat="1" hidden="1" x14ac:dyDescent="0.25">
      <c r="B477" s="38" t="s">
        <v>58</v>
      </c>
      <c r="F477" s="38" t="str">
        <f>B477</f>
        <v>Under 6</v>
      </c>
      <c r="M477" s="38" t="str">
        <f>"Error "&amp;B477</f>
        <v>Error Under 6</v>
      </c>
      <c r="N477" s="38">
        <f>IF(N468&gt;7,1,0)</f>
        <v>0</v>
      </c>
      <c r="O477" s="38">
        <f t="shared" ref="O477:AC477" si="386">IF(O468&gt;7,1,0)</f>
        <v>0</v>
      </c>
      <c r="P477" s="38">
        <f t="shared" si="386"/>
        <v>0</v>
      </c>
      <c r="Q477" s="38">
        <f t="shared" si="386"/>
        <v>0</v>
      </c>
      <c r="R477" s="38">
        <f t="shared" si="386"/>
        <v>0</v>
      </c>
      <c r="S477" s="38">
        <f t="shared" si="386"/>
        <v>0</v>
      </c>
      <c r="T477" s="38">
        <f t="shared" si="386"/>
        <v>0</v>
      </c>
      <c r="U477" s="38">
        <f t="shared" si="386"/>
        <v>0</v>
      </c>
      <c r="V477" s="38">
        <f t="shared" si="386"/>
        <v>0</v>
      </c>
      <c r="W477" s="38">
        <f t="shared" si="386"/>
        <v>0</v>
      </c>
      <c r="X477" s="38">
        <f t="shared" si="386"/>
        <v>0</v>
      </c>
      <c r="Y477" s="38">
        <f t="shared" si="386"/>
        <v>0</v>
      </c>
      <c r="Z477" s="38">
        <f t="shared" si="386"/>
        <v>0</v>
      </c>
      <c r="AA477" s="38">
        <f t="shared" si="386"/>
        <v>0</v>
      </c>
      <c r="AB477" s="38">
        <f t="shared" si="386"/>
        <v>0</v>
      </c>
      <c r="AC477" s="38">
        <f t="shared" si="386"/>
        <v>0</v>
      </c>
      <c r="AW477" s="104"/>
      <c r="BE477" s="104">
        <f>SUMPRODUCT(LEN(A477:BC477))</f>
        <v>43</v>
      </c>
      <c r="BF477" s="39">
        <f t="shared" ref="BF477" si="387">BF476-BE477</f>
        <v>7803</v>
      </c>
    </row>
    <row r="478" spans="1:58" s="38" customFormat="1" hidden="1" x14ac:dyDescent="0.25">
      <c r="B478" s="38" t="s">
        <v>59</v>
      </c>
      <c r="F478" s="38" t="str">
        <f t="shared" ref="F478:F484" si="388">B478</f>
        <v>Under 8</v>
      </c>
      <c r="M478" s="38" t="str">
        <f>"Error "&amp;B478</f>
        <v>Error Under 8</v>
      </c>
      <c r="N478" s="38">
        <f t="shared" ref="N478:AC478" si="389">IF(N469&gt;7,1,0)</f>
        <v>0</v>
      </c>
      <c r="O478" s="38">
        <f t="shared" si="389"/>
        <v>0</v>
      </c>
      <c r="P478" s="38">
        <f t="shared" si="389"/>
        <v>0</v>
      </c>
      <c r="Q478" s="38">
        <f t="shared" si="389"/>
        <v>0</v>
      </c>
      <c r="R478" s="38">
        <f t="shared" si="389"/>
        <v>0</v>
      </c>
      <c r="S478" s="38">
        <f t="shared" si="389"/>
        <v>0</v>
      </c>
      <c r="T478" s="38">
        <f t="shared" si="389"/>
        <v>0</v>
      </c>
      <c r="U478" s="38">
        <f t="shared" si="389"/>
        <v>0</v>
      </c>
      <c r="V478" s="38">
        <f t="shared" si="389"/>
        <v>0</v>
      </c>
      <c r="W478" s="38">
        <f t="shared" si="389"/>
        <v>0</v>
      </c>
      <c r="X478" s="38">
        <f t="shared" si="389"/>
        <v>0</v>
      </c>
      <c r="Y478" s="38">
        <f t="shared" si="389"/>
        <v>0</v>
      </c>
      <c r="Z478" s="38">
        <f t="shared" si="389"/>
        <v>0</v>
      </c>
      <c r="AA478" s="38">
        <f t="shared" si="389"/>
        <v>0</v>
      </c>
      <c r="AB478" s="38">
        <f t="shared" si="389"/>
        <v>0</v>
      </c>
      <c r="AC478" s="38">
        <f t="shared" si="389"/>
        <v>0</v>
      </c>
      <c r="AW478" s="104"/>
      <c r="BE478" s="104">
        <f>SUMPRODUCT(LEN(A478:BC478))</f>
        <v>43</v>
      </c>
      <c r="BF478" s="39">
        <f t="shared" ref="BF478:BF479" si="390">BE478+BF477</f>
        <v>7846</v>
      </c>
    </row>
    <row r="479" spans="1:58" s="38" customFormat="1" hidden="1" x14ac:dyDescent="0.25">
      <c r="B479" s="38" t="s">
        <v>60</v>
      </c>
      <c r="F479" s="38" t="str">
        <f t="shared" si="388"/>
        <v>Under 10</v>
      </c>
      <c r="M479" s="38" t="str">
        <f>"Error "&amp;B479</f>
        <v>Error Under 10</v>
      </c>
      <c r="N479" s="38">
        <f>IF(N470&gt;7,1,0)</f>
        <v>0</v>
      </c>
      <c r="O479" s="38">
        <f t="shared" ref="O479:AC479" si="391">IF(O470&gt;7,1,0)</f>
        <v>0</v>
      </c>
      <c r="P479" s="38">
        <f t="shared" si="391"/>
        <v>0</v>
      </c>
      <c r="Q479" s="38">
        <f t="shared" si="391"/>
        <v>0</v>
      </c>
      <c r="R479" s="38">
        <f t="shared" si="391"/>
        <v>0</v>
      </c>
      <c r="S479" s="38">
        <f t="shared" si="391"/>
        <v>0</v>
      </c>
      <c r="T479" s="38">
        <f t="shared" si="391"/>
        <v>0</v>
      </c>
      <c r="U479" s="38">
        <f t="shared" si="391"/>
        <v>0</v>
      </c>
      <c r="V479" s="38">
        <f t="shared" si="391"/>
        <v>0</v>
      </c>
      <c r="W479" s="38">
        <f t="shared" si="391"/>
        <v>0</v>
      </c>
      <c r="X479" s="38">
        <f t="shared" si="391"/>
        <v>0</v>
      </c>
      <c r="Y479" s="38">
        <f t="shared" si="391"/>
        <v>0</v>
      </c>
      <c r="Z479" s="38">
        <f t="shared" si="391"/>
        <v>0</v>
      </c>
      <c r="AA479" s="38">
        <f t="shared" si="391"/>
        <v>0</v>
      </c>
      <c r="AB479" s="38">
        <f t="shared" si="391"/>
        <v>0</v>
      </c>
      <c r="AC479" s="38">
        <f t="shared" si="391"/>
        <v>0</v>
      </c>
      <c r="AW479" s="104"/>
      <c r="BE479" s="104">
        <f>SUMPRODUCT(LEN(A479:BC479))</f>
        <v>46</v>
      </c>
      <c r="BF479" s="39">
        <f t="shared" si="390"/>
        <v>7892</v>
      </c>
    </row>
    <row r="480" spans="1:58" s="38" customFormat="1" hidden="1" x14ac:dyDescent="0.25">
      <c r="B480" s="38" t="s">
        <v>26</v>
      </c>
      <c r="F480" s="38" t="str">
        <f t="shared" si="388"/>
        <v>EAD</v>
      </c>
      <c r="M480" s="38" t="str">
        <f>"Error "&amp;B480</f>
        <v>Error EAD</v>
      </c>
      <c r="N480" s="38">
        <f>IF(N471&gt;7,1,0)</f>
        <v>0</v>
      </c>
      <c r="O480" s="38">
        <f t="shared" ref="O480:AC480" si="392">IF(O471&gt;7,1,0)</f>
        <v>0</v>
      </c>
      <c r="P480" s="38">
        <f t="shared" si="392"/>
        <v>0</v>
      </c>
      <c r="Q480" s="38">
        <f t="shared" si="392"/>
        <v>0</v>
      </c>
      <c r="R480" s="38">
        <f t="shared" si="392"/>
        <v>0</v>
      </c>
      <c r="S480" s="38">
        <f t="shared" si="392"/>
        <v>0</v>
      </c>
      <c r="T480" s="38">
        <f t="shared" si="392"/>
        <v>0</v>
      </c>
      <c r="U480" s="38">
        <f t="shared" si="392"/>
        <v>0</v>
      </c>
      <c r="V480" s="38">
        <f t="shared" si="392"/>
        <v>0</v>
      </c>
      <c r="W480" s="38">
        <f t="shared" si="392"/>
        <v>0</v>
      </c>
      <c r="X480" s="38">
        <f t="shared" si="392"/>
        <v>0</v>
      </c>
      <c r="Y480" s="38">
        <f t="shared" si="392"/>
        <v>0</v>
      </c>
      <c r="Z480" s="38">
        <f t="shared" si="392"/>
        <v>0</v>
      </c>
      <c r="AA480" s="38">
        <f t="shared" si="392"/>
        <v>0</v>
      </c>
      <c r="AB480" s="38">
        <f t="shared" si="392"/>
        <v>0</v>
      </c>
      <c r="AC480" s="38">
        <f t="shared" si="392"/>
        <v>0</v>
      </c>
      <c r="AW480" s="104"/>
      <c r="BE480" s="104">
        <f>SUMPRODUCT(LEN(A480:BC480))</f>
        <v>31</v>
      </c>
      <c r="BF480" s="39">
        <f t="shared" ref="BF480" si="393">BF479-BE480</f>
        <v>7861</v>
      </c>
    </row>
    <row r="481" spans="2:58" s="38" customFormat="1" hidden="1" x14ac:dyDescent="0.25">
      <c r="B481" s="38" t="s">
        <v>54</v>
      </c>
      <c r="F481" s="38" t="str">
        <f t="shared" si="388"/>
        <v>Under 12</v>
      </c>
      <c r="M481" s="38" t="str">
        <f>"Error "&amp;B481</f>
        <v>Error Under 12</v>
      </c>
      <c r="N481" s="38">
        <f>IF(N472&gt;3,1,0)</f>
        <v>0</v>
      </c>
      <c r="O481" s="38">
        <f t="shared" ref="O481:AC481" si="394">IF(O472&gt;3,1,0)</f>
        <v>0</v>
      </c>
      <c r="P481" s="38">
        <f t="shared" si="394"/>
        <v>0</v>
      </c>
      <c r="Q481" s="38">
        <f t="shared" si="394"/>
        <v>0</v>
      </c>
      <c r="R481" s="38">
        <f t="shared" si="394"/>
        <v>0</v>
      </c>
      <c r="S481" s="38">
        <f t="shared" si="394"/>
        <v>0</v>
      </c>
      <c r="T481" s="38">
        <f t="shared" si="394"/>
        <v>0</v>
      </c>
      <c r="U481" s="38">
        <f t="shared" si="394"/>
        <v>0</v>
      </c>
      <c r="V481" s="38">
        <f t="shared" si="394"/>
        <v>0</v>
      </c>
      <c r="W481" s="38">
        <f t="shared" si="394"/>
        <v>0</v>
      </c>
      <c r="X481" s="38">
        <f t="shared" si="394"/>
        <v>0</v>
      </c>
      <c r="Y481" s="38">
        <f t="shared" si="394"/>
        <v>0</v>
      </c>
      <c r="Z481" s="38">
        <f t="shared" si="394"/>
        <v>0</v>
      </c>
      <c r="AA481" s="38">
        <f t="shared" si="394"/>
        <v>0</v>
      </c>
      <c r="AB481" s="38">
        <f t="shared" si="394"/>
        <v>0</v>
      </c>
      <c r="AC481" s="38">
        <f t="shared" si="394"/>
        <v>0</v>
      </c>
      <c r="AW481" s="104"/>
      <c r="BE481" s="104">
        <f>SUMPRODUCT(LEN(A481:BC481))</f>
        <v>46</v>
      </c>
      <c r="BF481" s="39">
        <f t="shared" ref="BF481:BF482" si="395">BE481+BF480</f>
        <v>7907</v>
      </c>
    </row>
    <row r="482" spans="2:58" s="38" customFormat="1" hidden="1" x14ac:dyDescent="0.25">
      <c r="B482" s="38" t="s">
        <v>56</v>
      </c>
      <c r="F482" s="38" t="str">
        <f t="shared" si="388"/>
        <v>Under 14</v>
      </c>
      <c r="M482" s="38" t="str">
        <f>"Error "&amp;B482</f>
        <v>Error Under 14</v>
      </c>
      <c r="N482" s="38">
        <f t="shared" ref="N482:AC482" si="396">IF(N473&gt;3,1,0)</f>
        <v>0</v>
      </c>
      <c r="O482" s="38">
        <f t="shared" si="396"/>
        <v>0</v>
      </c>
      <c r="P482" s="38">
        <f t="shared" si="396"/>
        <v>0</v>
      </c>
      <c r="Q482" s="38">
        <f t="shared" si="396"/>
        <v>0</v>
      </c>
      <c r="R482" s="38">
        <f t="shared" si="396"/>
        <v>0</v>
      </c>
      <c r="S482" s="38">
        <f t="shared" si="396"/>
        <v>0</v>
      </c>
      <c r="T482" s="38">
        <f t="shared" si="396"/>
        <v>0</v>
      </c>
      <c r="U482" s="38">
        <f t="shared" si="396"/>
        <v>0</v>
      </c>
      <c r="V482" s="38">
        <f t="shared" si="396"/>
        <v>0</v>
      </c>
      <c r="W482" s="38">
        <f t="shared" si="396"/>
        <v>0</v>
      </c>
      <c r="X482" s="38">
        <f t="shared" si="396"/>
        <v>0</v>
      </c>
      <c r="Y482" s="38">
        <f t="shared" si="396"/>
        <v>0</v>
      </c>
      <c r="Z482" s="38">
        <f t="shared" si="396"/>
        <v>0</v>
      </c>
      <c r="AA482" s="38">
        <f t="shared" si="396"/>
        <v>0</v>
      </c>
      <c r="AB482" s="38">
        <f t="shared" si="396"/>
        <v>0</v>
      </c>
      <c r="AC482" s="38">
        <f t="shared" si="396"/>
        <v>0</v>
      </c>
      <c r="AW482" s="104"/>
      <c r="BE482" s="104">
        <f>SUMPRODUCT(LEN(A482:BC482))</f>
        <v>46</v>
      </c>
      <c r="BF482" s="39">
        <f t="shared" si="395"/>
        <v>7953</v>
      </c>
    </row>
    <row r="483" spans="2:58" s="38" customFormat="1" hidden="1" x14ac:dyDescent="0.25">
      <c r="B483" s="38" t="s">
        <v>55</v>
      </c>
      <c r="F483" s="38" t="str">
        <f t="shared" si="388"/>
        <v>Under 16</v>
      </c>
      <c r="M483" s="38" t="str">
        <f>"Error "&amp;B483</f>
        <v>Error Under 16</v>
      </c>
      <c r="N483" s="38">
        <f t="shared" ref="N483:AC483" si="397">IF(N474&gt;3,1,0)</f>
        <v>0</v>
      </c>
      <c r="O483" s="38">
        <f t="shared" si="397"/>
        <v>0</v>
      </c>
      <c r="P483" s="38">
        <f t="shared" si="397"/>
        <v>0</v>
      </c>
      <c r="Q483" s="38">
        <f t="shared" si="397"/>
        <v>0</v>
      </c>
      <c r="R483" s="38">
        <f t="shared" si="397"/>
        <v>0</v>
      </c>
      <c r="S483" s="38">
        <f t="shared" si="397"/>
        <v>0</v>
      </c>
      <c r="T483" s="38">
        <f t="shared" si="397"/>
        <v>0</v>
      </c>
      <c r="U483" s="38">
        <f t="shared" si="397"/>
        <v>0</v>
      </c>
      <c r="V483" s="38">
        <f t="shared" si="397"/>
        <v>0</v>
      </c>
      <c r="W483" s="38">
        <f t="shared" si="397"/>
        <v>0</v>
      </c>
      <c r="X483" s="38">
        <f t="shared" si="397"/>
        <v>0</v>
      </c>
      <c r="Y483" s="38">
        <f t="shared" si="397"/>
        <v>0</v>
      </c>
      <c r="Z483" s="38">
        <f t="shared" si="397"/>
        <v>0</v>
      </c>
      <c r="AA483" s="38">
        <f t="shared" si="397"/>
        <v>0</v>
      </c>
      <c r="AB483" s="38">
        <f t="shared" si="397"/>
        <v>0</v>
      </c>
      <c r="AC483" s="38">
        <f t="shared" si="397"/>
        <v>0</v>
      </c>
      <c r="AW483" s="104"/>
      <c r="BE483" s="104">
        <f>SUMPRODUCT(LEN(A483:BC483))</f>
        <v>46</v>
      </c>
      <c r="BF483" s="39">
        <f t="shared" ref="BF483" si="398">BF482-BE483</f>
        <v>7907</v>
      </c>
    </row>
    <row r="484" spans="2:58" s="38" customFormat="1" hidden="1" x14ac:dyDescent="0.25">
      <c r="B484" s="38" t="s">
        <v>57</v>
      </c>
      <c r="F484" s="38" t="str">
        <f t="shared" si="388"/>
        <v>Under 19</v>
      </c>
      <c r="M484" s="38" t="str">
        <f>"Error "&amp;B484</f>
        <v>Error Under 19</v>
      </c>
      <c r="N484" s="38">
        <f t="shared" ref="N484:AC484" si="399">IF(N475&gt;3,1,0)</f>
        <v>0</v>
      </c>
      <c r="O484" s="38">
        <f t="shared" si="399"/>
        <v>0</v>
      </c>
      <c r="P484" s="38">
        <f t="shared" si="399"/>
        <v>0</v>
      </c>
      <c r="Q484" s="38">
        <f t="shared" si="399"/>
        <v>0</v>
      </c>
      <c r="R484" s="38">
        <f t="shared" si="399"/>
        <v>0</v>
      </c>
      <c r="S484" s="38">
        <f t="shared" si="399"/>
        <v>0</v>
      </c>
      <c r="T484" s="38">
        <f t="shared" si="399"/>
        <v>0</v>
      </c>
      <c r="U484" s="38">
        <f t="shared" si="399"/>
        <v>0</v>
      </c>
      <c r="V484" s="38">
        <f t="shared" si="399"/>
        <v>0</v>
      </c>
      <c r="W484" s="38">
        <f t="shared" si="399"/>
        <v>0</v>
      </c>
      <c r="X484" s="38">
        <f t="shared" si="399"/>
        <v>0</v>
      </c>
      <c r="Y484" s="38">
        <f t="shared" si="399"/>
        <v>0</v>
      </c>
      <c r="Z484" s="38">
        <f t="shared" si="399"/>
        <v>0</v>
      </c>
      <c r="AA484" s="38">
        <f t="shared" si="399"/>
        <v>0</v>
      </c>
      <c r="AB484" s="38">
        <f t="shared" si="399"/>
        <v>0</v>
      </c>
      <c r="AC484" s="38">
        <f t="shared" si="399"/>
        <v>0</v>
      </c>
      <c r="AW484" s="104"/>
      <c r="AX484" s="38" t="s">
        <v>65</v>
      </c>
      <c r="AY484" s="42">
        <f>SUM(N477:AC484,AY247:AY466,BC247:BC466)</f>
        <v>0</v>
      </c>
      <c r="BE484" s="104">
        <f>SUMPRODUCT(LEN(A484:BC484))</f>
        <v>65</v>
      </c>
      <c r="BF484" s="39">
        <f t="shared" ref="BF484:BF485" si="400">BE484+BF483</f>
        <v>7972</v>
      </c>
    </row>
    <row r="485" spans="2:58" hidden="1" x14ac:dyDescent="0.25">
      <c r="BE485" s="104">
        <f>SUMPRODUCT(LEN(A485:BC485))</f>
        <v>0</v>
      </c>
      <c r="BF485" s="39">
        <f t="shared" si="400"/>
        <v>7972</v>
      </c>
    </row>
    <row r="486" spans="2:58" hidden="1" x14ac:dyDescent="0.25">
      <c r="B486" s="104">
        <f t="shared" ref="B486:BC486" si="401">SUMPRODUCT(LEN(B1:B485))</f>
        <v>266</v>
      </c>
      <c r="C486" s="104">
        <f t="shared" si="401"/>
        <v>36</v>
      </c>
      <c r="D486" s="104">
        <f t="shared" si="401"/>
        <v>120</v>
      </c>
      <c r="E486" s="104">
        <f t="shared" si="401"/>
        <v>2212</v>
      </c>
      <c r="F486" s="104">
        <f t="shared" si="401"/>
        <v>3546</v>
      </c>
      <c r="G486" s="104">
        <f t="shared" si="401"/>
        <v>34</v>
      </c>
      <c r="H486" s="104">
        <f t="shared" si="401"/>
        <v>32</v>
      </c>
      <c r="I486" s="104">
        <f t="shared" si="401"/>
        <v>32</v>
      </c>
      <c r="J486" s="104">
        <f t="shared" si="401"/>
        <v>10</v>
      </c>
      <c r="K486" s="104">
        <f t="shared" si="401"/>
        <v>24</v>
      </c>
      <c r="L486" s="104">
        <f t="shared" si="401"/>
        <v>24</v>
      </c>
      <c r="M486" s="104">
        <f t="shared" si="401"/>
        <v>748</v>
      </c>
      <c r="N486" s="104">
        <f t="shared" si="401"/>
        <v>64</v>
      </c>
      <c r="O486" s="104">
        <f t="shared" si="401"/>
        <v>64</v>
      </c>
      <c r="P486" s="104">
        <f t="shared" si="401"/>
        <v>60</v>
      </c>
      <c r="Q486" s="104">
        <f t="shared" si="401"/>
        <v>64</v>
      </c>
      <c r="R486" s="104">
        <f t="shared" si="401"/>
        <v>58</v>
      </c>
      <c r="S486" s="104">
        <f t="shared" si="401"/>
        <v>58</v>
      </c>
      <c r="T486" s="104">
        <f t="shared" si="401"/>
        <v>60</v>
      </c>
      <c r="U486" s="104">
        <f t="shared" si="401"/>
        <v>64</v>
      </c>
      <c r="V486" s="104">
        <f t="shared" si="401"/>
        <v>58</v>
      </c>
      <c r="W486" s="104">
        <f t="shared" si="401"/>
        <v>58</v>
      </c>
      <c r="X486" s="104">
        <f t="shared" si="401"/>
        <v>62</v>
      </c>
      <c r="Y486" s="104">
        <f t="shared" si="401"/>
        <v>66</v>
      </c>
      <c r="Z486" s="104">
        <f t="shared" si="401"/>
        <v>60</v>
      </c>
      <c r="AA486" s="104">
        <f t="shared" si="401"/>
        <v>60</v>
      </c>
      <c r="AB486" s="104">
        <f t="shared" si="401"/>
        <v>76</v>
      </c>
      <c r="AC486" s="104">
        <f t="shared" si="401"/>
        <v>74</v>
      </c>
      <c r="AD486" s="104">
        <f t="shared" si="401"/>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01"/>
        <v>0</v>
      </c>
      <c r="AX486" s="104">
        <f t="shared" si="401"/>
        <v>490</v>
      </c>
      <c r="AY486" s="104">
        <f t="shared" si="401"/>
        <v>452</v>
      </c>
      <c r="AZ486" s="104">
        <f t="shared" si="401"/>
        <v>0</v>
      </c>
      <c r="BA486" s="104">
        <f t="shared" si="401"/>
        <v>2222</v>
      </c>
      <c r="BB486" s="104">
        <f t="shared" si="401"/>
        <v>2108</v>
      </c>
      <c r="BC486" s="104">
        <f t="shared" si="401"/>
        <v>450</v>
      </c>
      <c r="BD486" s="104">
        <f>SUMPRODUCT(LEN(BD1:BD485))</f>
        <v>0</v>
      </c>
      <c r="BE486" s="39"/>
    </row>
    <row r="487" spans="2:58" hidden="1" x14ac:dyDescent="0.25">
      <c r="B487" s="27">
        <f>B486+A487</f>
        <v>266</v>
      </c>
      <c r="C487" s="27">
        <f>B487+C486</f>
        <v>302</v>
      </c>
      <c r="D487" s="27">
        <f>D486-C487</f>
        <v>-182</v>
      </c>
      <c r="E487" s="27">
        <f t="shared" ref="E487" si="402">E486+D487</f>
        <v>2030</v>
      </c>
      <c r="F487" s="27">
        <f t="shared" ref="F487" si="403">E487+F486</f>
        <v>5576</v>
      </c>
      <c r="G487" s="27">
        <f t="shared" ref="G487" si="404">G486-F487</f>
        <v>-5542</v>
      </c>
      <c r="H487" s="27">
        <f t="shared" ref="H487" si="405">H486+G487</f>
        <v>-5510</v>
      </c>
      <c r="I487" s="27">
        <f t="shared" ref="I487" si="406">H487+I486</f>
        <v>-5478</v>
      </c>
      <c r="J487" s="27">
        <f t="shared" ref="J487" si="407">J486-I487</f>
        <v>5488</v>
      </c>
      <c r="K487" s="27">
        <f>K486+J487</f>
        <v>5512</v>
      </c>
      <c r="L487" s="27">
        <f t="shared" ref="L487" si="408">K487+L486</f>
        <v>5536</v>
      </c>
      <c r="M487" s="27">
        <f>M486-L487</f>
        <v>-4788</v>
      </c>
      <c r="N487" s="27">
        <f t="shared" ref="N487" si="409">N486+M487</f>
        <v>-4724</v>
      </c>
      <c r="O487" s="27">
        <f t="shared" ref="O487" si="410">N487+O486</f>
        <v>-4660</v>
      </c>
      <c r="P487" s="27">
        <f t="shared" ref="P487" si="411">P486-O487</f>
        <v>4720</v>
      </c>
      <c r="Q487" s="27">
        <f t="shared" ref="Q487" si="412">Q486+P487</f>
        <v>4784</v>
      </c>
      <c r="R487" s="27">
        <f t="shared" ref="R487" si="413">Q487+R486</f>
        <v>4842</v>
      </c>
      <c r="S487" s="27">
        <f t="shared" ref="S487" si="414">S486-R487</f>
        <v>-4784</v>
      </c>
      <c r="T487" s="27">
        <f t="shared" ref="T487" si="415">T486+S487</f>
        <v>-4724</v>
      </c>
      <c r="U487" s="27">
        <f t="shared" ref="U487" si="416">T487+U486</f>
        <v>-4660</v>
      </c>
      <c r="V487" s="27">
        <f t="shared" ref="V487" si="417">V486-U487</f>
        <v>4718</v>
      </c>
      <c r="W487" s="27">
        <f t="shared" ref="W487" si="418">W486+V487</f>
        <v>4776</v>
      </c>
      <c r="X487" s="27">
        <f t="shared" ref="X487" si="419">W487+X486</f>
        <v>4838</v>
      </c>
      <c r="Y487" s="27">
        <f t="shared" ref="Y487" si="420">Y486-X487</f>
        <v>-4772</v>
      </c>
      <c r="Z487" s="27">
        <f t="shared" ref="Z487" si="421">Z486+Y487</f>
        <v>-4712</v>
      </c>
      <c r="AA487" s="27">
        <f t="shared" ref="AA487" si="422">Z487+AA486</f>
        <v>-4652</v>
      </c>
      <c r="AB487" s="27">
        <f t="shared" ref="AB487" si="423">AB486-AA487</f>
        <v>4728</v>
      </c>
      <c r="AC487" s="27">
        <f t="shared" ref="AC487" si="424">AC486+AB487</f>
        <v>4802</v>
      </c>
      <c r="AD487" s="27">
        <f t="shared" ref="AD487" si="425">AB487+AD486</f>
        <v>4728</v>
      </c>
      <c r="AW487" s="105">
        <f>AC487+AW486</f>
        <v>4802</v>
      </c>
      <c r="AX487" s="27">
        <f t="shared" ref="AX487" si="426">AX486-AW487</f>
        <v>-4312</v>
      </c>
      <c r="AY487" s="27">
        <f t="shared" ref="AY487" si="427">AY486+AX487</f>
        <v>-3860</v>
      </c>
      <c r="AZ487" s="27">
        <f t="shared" ref="AZ487" si="428">AY487+AZ486</f>
        <v>-3860</v>
      </c>
      <c r="BA487" s="27">
        <f t="shared" ref="BA487" si="429">BA486-AZ487</f>
        <v>6082</v>
      </c>
      <c r="BB487" s="27">
        <f t="shared" ref="BB487" si="430">BB486+BA487</f>
        <v>8190</v>
      </c>
      <c r="BC487" s="27">
        <f t="shared" ref="BC487" si="431">BB487+BC486</f>
        <v>8640</v>
      </c>
      <c r="BD487" s="27">
        <f t="shared" ref="BD487" si="432">BD486-BC487</f>
        <v>-8640</v>
      </c>
      <c r="BF487" s="106">
        <f>SUM(BF4:BF486,A487:BD487)</f>
        <v>1932851</v>
      </c>
    </row>
    <row r="488" spans="2:58" hidden="1" x14ac:dyDescent="0.25"/>
    <row r="489" spans="2:58" hidden="1" x14ac:dyDescent="0.25"/>
  </sheetData>
  <sheetProtection password="FE9A"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&amp;L&amp;8&amp;G&amp;R&amp;8Application Form</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55" t="s">
        <v>71</v>
      </c>
      <c r="B1" s="155"/>
      <c r="C1" s="155"/>
      <c r="D1" s="155"/>
      <c r="E1" s="155"/>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58" t="s">
        <v>90</v>
      </c>
      <c r="B3" s="158"/>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56" t="s">
        <v>72</v>
      </c>
      <c r="B13" s="156"/>
      <c r="C13" s="156"/>
      <c r="D13" s="156"/>
      <c r="E13" s="156"/>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57" t="s">
        <v>93</v>
      </c>
      <c r="B15" s="157"/>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53" t="s">
        <v>73</v>
      </c>
      <c r="B25" s="153"/>
      <c r="C25" s="153"/>
      <c r="D25" s="153"/>
      <c r="E25" s="153"/>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54" t="s">
        <v>92</v>
      </c>
      <c r="B27" s="154"/>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5">
        <v>4</v>
      </c>
      <c r="B32" s="116"/>
      <c r="I32" s="1">
        <f>H2</f>
        <v>0</v>
      </c>
      <c r="L32" s="1">
        <f>K2</f>
        <v>0</v>
      </c>
      <c r="O32" s="1">
        <f>N2</f>
        <v>0</v>
      </c>
      <c r="T32" s="1">
        <f>S2</f>
        <v>0</v>
      </c>
      <c r="W32" s="1">
        <f>V2</f>
        <v>0</v>
      </c>
    </row>
    <row r="33" spans="1:23"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x14ac:dyDescent="0.25">
      <c r="A34" s="117" t="s">
        <v>29</v>
      </c>
      <c r="B34" s="118"/>
      <c r="I34" s="1">
        <f t="shared" si="5"/>
        <v>0</v>
      </c>
      <c r="L34" s="1">
        <f t="shared" si="6"/>
        <v>0</v>
      </c>
      <c r="O34" s="1">
        <f t="shared" si="7"/>
        <v>0</v>
      </c>
      <c r="T34" s="1">
        <f t="shared" si="8"/>
        <v>0</v>
      </c>
      <c r="W34" s="1">
        <f t="shared" si="9"/>
        <v>0</v>
      </c>
    </row>
    <row r="35" spans="1:23" x14ac:dyDescent="0.25">
      <c r="A35" s="111" t="s">
        <v>30</v>
      </c>
      <c r="B35" s="112"/>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55" t="s">
        <v>74</v>
      </c>
      <c r="B37" s="155"/>
      <c r="C37" s="155"/>
      <c r="D37" s="155"/>
      <c r="E37" s="155"/>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58" t="s">
        <v>90</v>
      </c>
      <c r="B39" s="158"/>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56" t="s">
        <v>75</v>
      </c>
      <c r="B49" s="156"/>
      <c r="C49" s="156"/>
      <c r="D49" s="156"/>
      <c r="E49" s="156"/>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57" t="s">
        <v>93</v>
      </c>
      <c r="B51" s="157"/>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53" t="s">
        <v>76</v>
      </c>
      <c r="B61" s="153"/>
      <c r="C61" s="153"/>
      <c r="D61" s="153"/>
      <c r="E61" s="153"/>
      <c r="I61" s="1">
        <f t="shared" si="5"/>
        <v>0</v>
      </c>
      <c r="L61" s="1">
        <f t="shared" si="6"/>
        <v>0</v>
      </c>
      <c r="O61" s="1">
        <f t="shared" si="7"/>
        <v>0</v>
      </c>
      <c r="T61" s="1">
        <f t="shared" si="8"/>
        <v>0</v>
      </c>
      <c r="W61" s="1">
        <f t="shared" si="9"/>
        <v>0</v>
      </c>
    </row>
    <row r="63" spans="1:23" x14ac:dyDescent="0.25">
      <c r="A63" s="154" t="s">
        <v>92</v>
      </c>
      <c r="B63" s="154"/>
    </row>
    <row r="64" spans="1:23" x14ac:dyDescent="0.25">
      <c r="A64" s="111" t="s">
        <v>27</v>
      </c>
      <c r="B64" s="111" t="s">
        <v>33</v>
      </c>
    </row>
    <row r="65" spans="1:5" x14ac:dyDescent="0.25">
      <c r="A65" s="113">
        <v>1</v>
      </c>
      <c r="B65" s="114"/>
    </row>
    <row r="66" spans="1:5" x14ac:dyDescent="0.25">
      <c r="A66" s="115">
        <v>2</v>
      </c>
      <c r="B66" s="116"/>
    </row>
    <row r="67" spans="1:5" x14ac:dyDescent="0.25">
      <c r="A67" s="115">
        <v>3</v>
      </c>
      <c r="B67" s="116"/>
    </row>
    <row r="68" spans="1:5" x14ac:dyDescent="0.25">
      <c r="A68" s="115">
        <v>4</v>
      </c>
      <c r="B68" s="116"/>
    </row>
    <row r="69" spans="1:5" x14ac:dyDescent="0.25">
      <c r="A69" s="115" t="s">
        <v>29</v>
      </c>
      <c r="B69" s="116"/>
    </row>
    <row r="70" spans="1:5" x14ac:dyDescent="0.25">
      <c r="A70" s="117" t="s">
        <v>29</v>
      </c>
      <c r="B70" s="118"/>
    </row>
    <row r="71" spans="1:5" x14ac:dyDescent="0.25">
      <c r="A71" s="111" t="s">
        <v>30</v>
      </c>
      <c r="B71" s="112"/>
    </row>
    <row r="73" spans="1:5" x14ac:dyDescent="0.25">
      <c r="A73" s="155" t="s">
        <v>77</v>
      </c>
      <c r="B73" s="155"/>
      <c r="C73" s="155"/>
      <c r="D73" s="155"/>
      <c r="E73" s="155"/>
    </row>
    <row r="75" spans="1:5" x14ac:dyDescent="0.25">
      <c r="A75" s="158" t="s">
        <v>90</v>
      </c>
      <c r="B75" s="158"/>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56" t="s">
        <v>78</v>
      </c>
      <c r="B85" s="156"/>
      <c r="C85" s="156"/>
      <c r="D85" s="156"/>
      <c r="E85" s="156"/>
    </row>
    <row r="87" spans="1:5" x14ac:dyDescent="0.25">
      <c r="A87" s="157" t="s">
        <v>93</v>
      </c>
      <c r="B87" s="157"/>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53" t="s">
        <v>79</v>
      </c>
      <c r="B97" s="153"/>
      <c r="C97" s="153"/>
      <c r="D97" s="153"/>
      <c r="E97" s="153"/>
    </row>
    <row r="99" spans="1:5" x14ac:dyDescent="0.25">
      <c r="A99" s="154" t="s">
        <v>92</v>
      </c>
      <c r="B99" s="154"/>
    </row>
    <row r="100" spans="1:5" x14ac:dyDescent="0.25">
      <c r="A100" s="111" t="s">
        <v>27</v>
      </c>
      <c r="B100" s="111" t="s">
        <v>33</v>
      </c>
    </row>
    <row r="101" spans="1:5" x14ac:dyDescent="0.25">
      <c r="A101" s="113">
        <v>1</v>
      </c>
      <c r="B101" s="114"/>
    </row>
    <row r="102" spans="1:5" x14ac:dyDescent="0.25">
      <c r="A102" s="115">
        <v>2</v>
      </c>
      <c r="B102" s="116"/>
    </row>
    <row r="103" spans="1:5" x14ac:dyDescent="0.25">
      <c r="A103" s="115">
        <v>3</v>
      </c>
      <c r="B103" s="116"/>
    </row>
    <row r="104" spans="1:5" x14ac:dyDescent="0.25">
      <c r="A104" s="115">
        <v>4</v>
      </c>
      <c r="B104" s="116"/>
    </row>
    <row r="105" spans="1:5" x14ac:dyDescent="0.25">
      <c r="A105" s="115" t="s">
        <v>29</v>
      </c>
      <c r="B105" s="116"/>
    </row>
    <row r="106" spans="1:5" x14ac:dyDescent="0.25">
      <c r="A106" s="117" t="s">
        <v>29</v>
      </c>
      <c r="B106" s="118"/>
    </row>
    <row r="107" spans="1:5" x14ac:dyDescent="0.25">
      <c r="A107" s="111" t="s">
        <v>30</v>
      </c>
      <c r="B107" s="112"/>
    </row>
    <row r="109" spans="1:5" x14ac:dyDescent="0.25">
      <c r="A109" s="155" t="s">
        <v>80</v>
      </c>
      <c r="B109" s="155"/>
      <c r="C109" s="155"/>
      <c r="D109" s="155"/>
      <c r="E109" s="155"/>
    </row>
    <row r="111" spans="1:5" x14ac:dyDescent="0.25">
      <c r="A111" s="158" t="s">
        <v>90</v>
      </c>
      <c r="B111" s="158"/>
      <c r="D111" s="158" t="s">
        <v>91</v>
      </c>
      <c r="E111" s="158"/>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56" t="s">
        <v>81</v>
      </c>
      <c r="B121" s="156"/>
      <c r="C121" s="156"/>
      <c r="D121" s="156"/>
      <c r="E121" s="156"/>
    </row>
    <row r="123" spans="1:5" x14ac:dyDescent="0.25">
      <c r="A123" s="157" t="s">
        <v>93</v>
      </c>
      <c r="B123" s="157"/>
      <c r="D123" s="157" t="s">
        <v>94</v>
      </c>
      <c r="E123" s="157"/>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53" t="s">
        <v>82</v>
      </c>
      <c r="B133" s="153"/>
      <c r="C133" s="153"/>
      <c r="D133" s="153"/>
      <c r="E133" s="153"/>
    </row>
    <row r="135" spans="1:5" x14ac:dyDescent="0.25">
      <c r="A135" s="154" t="s">
        <v>92</v>
      </c>
      <c r="B135" s="154"/>
    </row>
    <row r="136" spans="1:5" x14ac:dyDescent="0.25">
      <c r="A136" s="111" t="s">
        <v>27</v>
      </c>
      <c r="B136" s="111" t="s">
        <v>33</v>
      </c>
    </row>
    <row r="137" spans="1:5" x14ac:dyDescent="0.25">
      <c r="A137" s="113">
        <v>1</v>
      </c>
      <c r="B137" s="114"/>
    </row>
    <row r="138" spans="1:5" x14ac:dyDescent="0.25">
      <c r="A138" s="115">
        <v>2</v>
      </c>
      <c r="B138" s="116"/>
    </row>
    <row r="139" spans="1:5" x14ac:dyDescent="0.25">
      <c r="A139" s="115">
        <v>3</v>
      </c>
      <c r="B139" s="116"/>
    </row>
    <row r="140" spans="1:5" x14ac:dyDescent="0.25">
      <c r="A140" s="115">
        <v>4</v>
      </c>
      <c r="B140" s="116"/>
    </row>
    <row r="141" spans="1:5" x14ac:dyDescent="0.25">
      <c r="A141" s="115" t="s">
        <v>29</v>
      </c>
      <c r="B141" s="116"/>
    </row>
    <row r="142" spans="1:5" x14ac:dyDescent="0.25">
      <c r="A142" s="117" t="s">
        <v>29</v>
      </c>
      <c r="B142" s="118"/>
    </row>
    <row r="143" spans="1:5" x14ac:dyDescent="0.25">
      <c r="A143" s="111" t="s">
        <v>30</v>
      </c>
      <c r="B143" s="112"/>
    </row>
    <row r="146" spans="1:5" x14ac:dyDescent="0.25">
      <c r="A146" s="155" t="s">
        <v>83</v>
      </c>
      <c r="B146" s="155"/>
      <c r="C146" s="155"/>
      <c r="D146" s="155"/>
      <c r="E146" s="155"/>
    </row>
    <row r="148" spans="1:5" x14ac:dyDescent="0.25">
      <c r="A148" s="158" t="s">
        <v>34</v>
      </c>
      <c r="B148" s="158"/>
      <c r="D148" s="158" t="s">
        <v>36</v>
      </c>
      <c r="E148" s="158"/>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56" t="s">
        <v>84</v>
      </c>
      <c r="B158" s="156"/>
      <c r="C158" s="156"/>
      <c r="D158" s="156"/>
      <c r="E158" s="156"/>
    </row>
    <row r="160" spans="1:5" x14ac:dyDescent="0.25">
      <c r="A160" s="157" t="s">
        <v>37</v>
      </c>
      <c r="B160" s="157"/>
      <c r="D160" s="157" t="s">
        <v>39</v>
      </c>
      <c r="E160" s="157"/>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53" t="s">
        <v>85</v>
      </c>
      <c r="B170" s="153"/>
      <c r="C170" s="153"/>
      <c r="D170" s="153"/>
      <c r="E170" s="153"/>
    </row>
    <row r="172" spans="1:5" x14ac:dyDescent="0.25">
      <c r="A172" s="154" t="s">
        <v>92</v>
      </c>
      <c r="B172" s="154"/>
    </row>
    <row r="173" spans="1:5" x14ac:dyDescent="0.25">
      <c r="A173" s="111" t="s">
        <v>27</v>
      </c>
      <c r="B173" s="111" t="s">
        <v>33</v>
      </c>
    </row>
    <row r="174" spans="1:5" x14ac:dyDescent="0.25">
      <c r="A174" s="113">
        <v>1</v>
      </c>
      <c r="B174" s="114"/>
    </row>
    <row r="175" spans="1:5" x14ac:dyDescent="0.25">
      <c r="A175" s="115">
        <v>2</v>
      </c>
      <c r="B175" s="116"/>
    </row>
    <row r="176" spans="1:5" x14ac:dyDescent="0.25">
      <c r="A176" s="115">
        <v>3</v>
      </c>
      <c r="B176" s="116"/>
    </row>
    <row r="177" spans="1:5" x14ac:dyDescent="0.25">
      <c r="A177" s="115">
        <v>4</v>
      </c>
      <c r="B177" s="116"/>
    </row>
    <row r="178" spans="1:5" x14ac:dyDescent="0.25">
      <c r="A178" s="115" t="s">
        <v>29</v>
      </c>
      <c r="B178" s="116"/>
    </row>
    <row r="179" spans="1:5" x14ac:dyDescent="0.25">
      <c r="A179" s="117" t="s">
        <v>29</v>
      </c>
      <c r="B179" s="118"/>
    </row>
    <row r="180" spans="1:5" x14ac:dyDescent="0.25">
      <c r="A180" s="111" t="s">
        <v>30</v>
      </c>
      <c r="B180" s="112"/>
    </row>
    <row r="182" spans="1:5" x14ac:dyDescent="0.25">
      <c r="A182" s="155" t="s">
        <v>86</v>
      </c>
      <c r="B182" s="155"/>
      <c r="C182" s="155"/>
      <c r="D182" s="155"/>
      <c r="E182" s="155"/>
    </row>
    <row r="184" spans="1:5" x14ac:dyDescent="0.25">
      <c r="A184" s="158" t="s">
        <v>34</v>
      </c>
      <c r="B184" s="158"/>
      <c r="D184" s="158" t="s">
        <v>35</v>
      </c>
      <c r="E184" s="158"/>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58" t="s">
        <v>36</v>
      </c>
      <c r="B194" s="158"/>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56" t="s">
        <v>87</v>
      </c>
      <c r="B204" s="156"/>
      <c r="C204" s="156"/>
      <c r="D204" s="156"/>
      <c r="E204" s="156"/>
    </row>
    <row r="206" spans="1:5" x14ac:dyDescent="0.25">
      <c r="A206" s="157" t="s">
        <v>37</v>
      </c>
      <c r="B206" s="157"/>
      <c r="D206" s="157" t="s">
        <v>38</v>
      </c>
      <c r="E206" s="157"/>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57" t="s">
        <v>39</v>
      </c>
      <c r="B216" s="157"/>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55" t="s">
        <v>88</v>
      </c>
      <c r="B226" s="155"/>
      <c r="C226" s="155"/>
      <c r="D226" s="155"/>
      <c r="E226" s="155"/>
    </row>
    <row r="228" spans="1:5" x14ac:dyDescent="0.25">
      <c r="A228" s="158" t="s">
        <v>34</v>
      </c>
      <c r="B228" s="158"/>
      <c r="D228" s="158" t="s">
        <v>35</v>
      </c>
      <c r="E228" s="158"/>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58" t="s">
        <v>36</v>
      </c>
      <c r="B238" s="158"/>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56" t="s">
        <v>89</v>
      </c>
      <c r="B248" s="156"/>
      <c r="C248" s="156"/>
      <c r="D248" s="156"/>
      <c r="E248" s="156"/>
    </row>
    <row r="250" spans="1:5" x14ac:dyDescent="0.25">
      <c r="A250" s="157" t="s">
        <v>37</v>
      </c>
      <c r="B250" s="157"/>
      <c r="D250" s="157" t="s">
        <v>38</v>
      </c>
      <c r="E250" s="157"/>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57" t="s">
        <v>39</v>
      </c>
      <c r="B260" s="157"/>
    </row>
    <row r="261" spans="1:5" x14ac:dyDescent="0.25">
      <c r="A261" s="9" t="s">
        <v>27</v>
      </c>
      <c r="B261" s="9" t="s">
        <v>33</v>
      </c>
    </row>
    <row r="262" spans="1:5" x14ac:dyDescent="0.25">
      <c r="A262" s="6">
        <v>1</v>
      </c>
      <c r="B262" s="20"/>
    </row>
    <row r="263" spans="1:5" x14ac:dyDescent="0.25">
      <c r="A263" s="7">
        <v>2</v>
      </c>
      <c r="B263" s="21"/>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password="FE9A" sheet="1" objects="1" scenarios="1" selectLockedCells="1"/>
  <mergeCells count="50">
    <mergeCell ref="A238:B238"/>
    <mergeCell ref="A248:E248"/>
    <mergeCell ref="A250:B250"/>
    <mergeCell ref="D250:E250"/>
    <mergeCell ref="A260:B260"/>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D148:E148"/>
    <mergeCell ref="A158:E158"/>
    <mergeCell ref="A160:B160"/>
    <mergeCell ref="A133:E133"/>
    <mergeCell ref="A135:B135"/>
    <mergeCell ref="A146:E146"/>
    <mergeCell ref="A148:B148"/>
    <mergeCell ref="A121:E121"/>
    <mergeCell ref="A123:B123"/>
    <mergeCell ref="D123:E123"/>
    <mergeCell ref="A109:E109"/>
    <mergeCell ref="A111:B111"/>
    <mergeCell ref="D111:E111"/>
    <mergeCell ref="A87:B87"/>
    <mergeCell ref="A37:E37"/>
    <mergeCell ref="A39:B39"/>
    <mergeCell ref="A49:E49"/>
    <mergeCell ref="A51:B51"/>
    <mergeCell ref="A61:E61"/>
    <mergeCell ref="A63:B63"/>
    <mergeCell ref="A73:E73"/>
    <mergeCell ref="A75:B75"/>
    <mergeCell ref="A85:E85"/>
    <mergeCell ref="A25:E25"/>
    <mergeCell ref="A27:B27"/>
    <mergeCell ref="A1:E1"/>
    <mergeCell ref="A13:E13"/>
    <mergeCell ref="A15:B15"/>
    <mergeCell ref="A3:B3"/>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formula1>$G$2:$G$31</formula1>
    </dataValidation>
    <dataValidation type="list" allowBlank="1" showInputMessage="1" showErrorMessage="1" sqref="B17:B22">
      <formula1>$H$2:$H$31</formula1>
    </dataValidation>
    <dataValidation type="list" allowBlank="1" showInputMessage="1" showErrorMessage="1" sqref="B29:B34">
      <formula1>$I$2:$I$61</formula1>
    </dataValidation>
    <dataValidation type="list" allowBlank="1" showInputMessage="1" showErrorMessage="1" sqref="B41:B46">
      <formula1>$J$2:$J$31</formula1>
    </dataValidation>
    <dataValidation type="list" allowBlank="1" showInputMessage="1" showErrorMessage="1" sqref="B53:B58">
      <formula1>$K$2:$K$31</formula1>
    </dataValidation>
    <dataValidation type="list" allowBlank="1" showInputMessage="1" showErrorMessage="1" sqref="B65:B70">
      <formula1>$L$2:$L$61</formula1>
    </dataValidation>
    <dataValidation type="list" allowBlank="1" showInputMessage="1" showErrorMessage="1" sqref="B77:B82">
      <formula1>$M$2:$M$31</formula1>
    </dataValidation>
    <dataValidation type="list" allowBlank="1" showInputMessage="1" showErrorMessage="1" sqref="B89:B94">
      <formula1>$N$2:$N$31</formula1>
    </dataValidation>
    <dataValidation type="list" allowBlank="1" showInputMessage="1" showErrorMessage="1" sqref="B101:B106">
      <formula1>$O$2:$O$61</formula1>
    </dataValidation>
    <dataValidation type="list" allowBlank="1" showInputMessage="1" showErrorMessage="1" sqref="B113:B118 E113:E118">
      <formula1>$R$2:$R$31</formula1>
    </dataValidation>
    <dataValidation type="list" allowBlank="1" showInputMessage="1" showErrorMessage="1" sqref="B125:B130 E125:E130">
      <formula1>$S$2:$S$31</formula1>
    </dataValidation>
    <dataValidation type="list" allowBlank="1" showInputMessage="1" showErrorMessage="1" sqref="B137:B142">
      <formula1>$T$2:$T$61</formula1>
    </dataValidation>
    <dataValidation type="list" allowBlank="1" showInputMessage="1" showErrorMessage="1" sqref="B150:B155 E150:E155">
      <formula1>$U$2:$U$31</formula1>
    </dataValidation>
    <dataValidation type="list" allowBlank="1" showInputMessage="1" showErrorMessage="1" sqref="B162:B167 E162:E167">
      <formula1>$V$2:$V$31</formula1>
    </dataValidation>
    <dataValidation type="list" allowBlank="1" showInputMessage="1" showErrorMessage="1" sqref="B174:B179">
      <formula1>$W$2:$W$61</formula1>
    </dataValidation>
    <dataValidation type="list" allowBlank="1" showInputMessage="1" showErrorMessage="1" sqref="B186:B191 E186:E191 B196:B201">
      <formula1>$X$2:$X$31</formula1>
    </dataValidation>
    <dataValidation type="list" allowBlank="1" showInputMessage="1" showErrorMessage="1" sqref="B208:B213 E208:E213 B218:B223">
      <formula1>$Y$2:$Y$31</formula1>
    </dataValidation>
    <dataValidation type="list" allowBlank="1" showInputMessage="1" showErrorMessage="1" sqref="B230:B235 E230:E235 B240:B245">
      <formula1>$Z$2:$Z$31</formula1>
    </dataValidation>
    <dataValidation type="list" allowBlank="1" showInputMessage="1" showErrorMessage="1" sqref="B252:B257 E252:E257 B262:B267">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&amp;L&amp;8&amp;G&amp;R&amp;8Application Form</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2017-07-08T20:58:57Z</cp:lastPrinted>
  <dcterms:created xsi:type="dcterms:W3CDTF">2016-03-13T02:11:36Z</dcterms:created>
  <dcterms:modified xsi:type="dcterms:W3CDTF">2017-07-08T21:00:06Z</dcterms:modified>
</cp:coreProperties>
</file>