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F:\Office\2023\Competitions\Local\47th National Competition 2023\"/>
    </mc:Choice>
  </mc:AlternateContent>
  <xr:revisionPtr revIDLastSave="0" documentId="13_ncr:1_{BE1595FE-45BC-4945-9DF2-FCC1AD73D8B5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G11" i="1" s="1"/>
  <c r="D35" i="1" s="1"/>
  <c r="E44" i="1"/>
  <c r="E47" i="1" s="1"/>
  <c r="B48" i="1" l="1"/>
  <c r="A48" i="1"/>
  <c r="E45" i="1" l="1"/>
</calcChain>
</file>

<file path=xl/sharedStrings.xml><?xml version="1.0" encoding="utf-8"?>
<sst xmlns="http://schemas.openxmlformats.org/spreadsheetml/2006/main" count="64" uniqueCount="53">
  <si>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</si>
  <si>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</si>
  <si>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</si>
  <si>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</si>
  <si>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</si>
  <si>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</si>
  <si>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</si>
  <si>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</si>
  <si>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</si>
  <si>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</si>
  <si>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</si>
  <si>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</si>
  <si>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</si>
  <si>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</si>
  <si>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</si>
  <si>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</si>
  <si>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</si>
  <si>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</si>
  <si>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</si>
  <si>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</si>
  <si>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</si>
  <si>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</si>
  <si>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</si>
  <si>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</si>
  <si>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</si>
  <si>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Fees:</t>
  </si>
  <si>
    <t>Total No. Events: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</si>
  <si>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</si>
  <si>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</si>
  <si>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</si>
  <si>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100m Individual Medley</t>
  </si>
  <si>
    <t>Total Fees: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</si>
  <si>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</si>
  <si>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All swimmers are to pay a fee of MVR 50.00 for every event they swim in the open category.</t>
  </si>
  <si>
    <t>Senior and Junior Category</t>
  </si>
  <si>
    <t>Category:</t>
  </si>
  <si>
    <t>100m Freestyle</t>
  </si>
  <si>
    <t>100m Backstroke</t>
  </si>
  <si>
    <t>100m Breaststroke</t>
  </si>
  <si>
    <t>100m Butterfly</t>
  </si>
  <si>
    <t>200m Freestyle</t>
  </si>
  <si>
    <t>400m Freestyle</t>
  </si>
  <si>
    <t>200m Individual Medley</t>
  </si>
  <si>
    <t>EAD and Master's</t>
  </si>
  <si>
    <t>Gender</t>
  </si>
  <si>
    <t>Male</t>
  </si>
  <si>
    <t>Female</t>
  </si>
  <si>
    <t>Cat</t>
  </si>
  <si>
    <t>Senior</t>
  </si>
  <si>
    <t>Junior</t>
  </si>
  <si>
    <t>EAD</t>
  </si>
  <si>
    <t>Master's</t>
  </si>
  <si>
    <t>400m Individual Medley
(this event is only for Senior Category)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</si>
</sst>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  <font>
      <b/>
      <sz val="10"/>
      <color rgb="FFC0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6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0" xfId="0" applyFont="1"/>
    <xf numFmtId="0" fontId="2" fillId="0" borderId="13" xfId="0" applyFont="1" applyBorder="1"/>
    <xf numFmtId="0" fontId="2" fillId="0" borderId="14" xfId="0" applyFont="1" applyBorder="1"/>
    <xf numFmtId="0" fontId="1" fillId="0" borderId="1" xfId="0" applyFont="1" applyBorder="1"/>
    <xf numFmtId="49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3" borderId="0" xfId="0" applyFont="1" applyFill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2" fillId="3" borderId="13" xfId="0" applyFont="1" applyFill="1" applyBorder="1" applyAlignment="1">
      <alignment horizontal="left"/>
    </xf>
    <xf numFmtId="0" fontId="2" fillId="0" borderId="15" xfId="0" applyFont="1" applyBorder="1"/>
    <xf numFmtId="0" fontId="2" fillId="0" borderId="5" xfId="0" applyFont="1" applyBorder="1"/>
    <xf numFmtId="0" fontId="2" fillId="0" borderId="16" xfId="0" applyFont="1" applyBorder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49" fontId="6" fillId="0" borderId="0" xfId="0" applyNumberFormat="1" applyFont="1"/>
    <xf numFmtId="0" fontId="2" fillId="0" borderId="2" xfId="0" applyFont="1" applyBorder="1"/>
    <xf numFmtId="49" fontId="4" fillId="2" borderId="2" xfId="0" applyNumberFormat="1" applyFont="1" applyFill="1" applyBorder="1" applyAlignment="1" applyProtection="1">
      <alignment horizontal="left"/>
      <protection locked="0"/>
    </xf>
    <xf numFmtId="49" fontId="4" fillId="2" borderId="17" xfId="0" applyNumberFormat="1" applyFont="1" applyFill="1" applyBorder="1" applyAlignment="1" applyProtection="1">
      <alignment horizontal="left"/>
      <protection locked="0"/>
    </xf>
    <xf numFmtId="0" fontId="2" fillId="0" borderId="11" xfId="0" applyFont="1" applyBorder="1"/>
    <xf numFmtId="0" fontId="2" fillId="0" borderId="4" xfId="0" applyFont="1" applyBorder="1" applyAlignment="1">
      <alignment wrapText="1"/>
    </xf>
    <xf numFmtId="49" fontId="4" fillId="0" borderId="11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3" borderId="13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0" fontId="2" fillId="3" borderId="14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12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/>
  </cellXfs>
  <cellStyles count="1">
    <cellStyle name="Normal" xfId="0" builtinId="0"/>
  </cellStyles>
  <dxfs count="1">
    <dxf>
      <fill>
        <patternFill>
          <bgColor rgb="FFC0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8"/>
  <sheetViews>
    <sheetView showGridLines="0" tabSelected="1" zoomScaleNormal="100" workbookViewId="0">
      <selection activeCell="B28" sqref="B28"/>
    </sheetView>
  </sheetViews>
  <sheetFormatPr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31.42578125" style="2" bestFit="1" customWidth="1"/>
    <col min="5" max="5" width="34" style="2" customWidth="1"/>
    <col min="6" max="6" width="14.28515625" style="2" bestFit="1" customWidth="1"/>
    <col min="7" max="7" width="7.85546875" style="2" hidden="1" customWidth="1"/>
    <col min="8" max="8" width="10.140625" style="2" hidden="1" customWidth="1"/>
    <col min="9" max="16384" width="9.140625" style="2"/>
  </cols>
  <sheetData>
    <row r="2" spans="1:8" x14ac:dyDescent="0.25">
      <c r="A2" s="51" t="s">
        <v>0</v>
      </c>
      <c r="B2" s="51"/>
      <c r="C2" s="1"/>
      <c r="D2" s="47" t="s">
        <v>16</v>
      </c>
      <c r="E2" s="47"/>
      <c r="G2" s="2" t="s">
        <v>44</v>
      </c>
      <c r="H2" s="2" t="s">
        <v>47</v>
      </c>
    </row>
    <row r="3" spans="1:8" ht="15.75" x14ac:dyDescent="0.25">
      <c r="A3" s="3" t="s">
        <v>1</v>
      </c>
      <c r="B3" s="24"/>
      <c r="D3" s="4" t="s">
        <v>17</v>
      </c>
      <c r="E3" s="27"/>
      <c r="G3" s="2" t="s">
        <v>45</v>
      </c>
      <c r="H3" s="2" t="s">
        <v>48</v>
      </c>
    </row>
    <row r="4" spans="1:8" ht="15.75" x14ac:dyDescent="0.25">
      <c r="A4" s="5" t="s">
        <v>24</v>
      </c>
      <c r="B4" s="25"/>
      <c r="D4" s="5" t="s">
        <v>2</v>
      </c>
      <c r="E4" s="25"/>
      <c r="G4" s="2" t="s">
        <v>46</v>
      </c>
      <c r="H4" s="2" t="s">
        <v>49</v>
      </c>
    </row>
    <row r="5" spans="1:8" ht="15.75" x14ac:dyDescent="0.25">
      <c r="A5" s="5" t="s">
        <v>2</v>
      </c>
      <c r="B5" s="25"/>
      <c r="D5" s="5" t="s">
        <v>3</v>
      </c>
      <c r="E5" s="25"/>
      <c r="H5" s="2" t="s">
        <v>50</v>
      </c>
    </row>
    <row r="6" spans="1:8" ht="15.75" x14ac:dyDescent="0.25">
      <c r="A6" s="5" t="s">
        <v>3</v>
      </c>
      <c r="B6" s="25"/>
      <c r="D6" s="6" t="s">
        <v>14</v>
      </c>
      <c r="E6" s="28"/>
      <c r="H6" s="2" t="s">
        <v>51</v>
      </c>
    </row>
    <row r="7" spans="1:8" ht="15.75" x14ac:dyDescent="0.25">
      <c r="A7" s="5" t="s">
        <v>4</v>
      </c>
      <c r="B7" s="25"/>
    </row>
    <row r="8" spans="1:8" ht="15.75" x14ac:dyDescent="0.25">
      <c r="A8" s="5" t="s">
        <v>5</v>
      </c>
      <c r="B8" s="25"/>
      <c r="D8" s="47" t="s">
        <v>15</v>
      </c>
      <c r="E8" s="47"/>
    </row>
    <row r="9" spans="1:8" ht="15.75" x14ac:dyDescent="0.25">
      <c r="A9" s="5" t="s">
        <v>6</v>
      </c>
      <c r="B9" s="25"/>
      <c r="D9" s="4" t="s">
        <v>17</v>
      </c>
      <c r="E9" s="27"/>
    </row>
    <row r="10" spans="1:8" ht="15.75" x14ac:dyDescent="0.25">
      <c r="A10" s="5" t="s">
        <v>35</v>
      </c>
      <c r="B10" s="25"/>
      <c r="D10" s="5" t="s">
        <v>2</v>
      </c>
      <c r="E10" s="25"/>
      <c r="G10" s="2">
        <f>COUNTA(B28:B39,E28:E32)</f>
        <v>0</v>
      </c>
    </row>
    <row r="11" spans="1:8" ht="15.75" x14ac:dyDescent="0.25">
      <c r="A11" s="6" t="s">
        <v>7</v>
      </c>
      <c r="B11" s="26"/>
      <c r="D11" s="5" t="s">
        <v>3</v>
      </c>
      <c r="E11" s="25"/>
      <c r="G11" s="2">
        <f>IF(G10&gt;7,1,0)</f>
        <v>0</v>
      </c>
    </row>
    <row r="12" spans="1:8" ht="15.75" x14ac:dyDescent="0.25">
      <c r="D12" s="6" t="s">
        <v>18</v>
      </c>
      <c r="E12" s="28"/>
    </row>
    <row r="14" spans="1:8" x14ac:dyDescent="0.25">
      <c r="A14" s="7" t="s">
        <v>22</v>
      </c>
    </row>
    <row r="15" spans="1:8" ht="30.75" customHeight="1" x14ac:dyDescent="0.25">
      <c r="A15" s="52" t="s">
        <v>29</v>
      </c>
      <c r="B15" s="53"/>
      <c r="C15" s="53"/>
      <c r="D15" s="53"/>
      <c r="E15" s="54"/>
    </row>
    <row r="16" spans="1:8" x14ac:dyDescent="0.25">
      <c r="A16" s="8" t="s">
        <v>19</v>
      </c>
      <c r="E16" s="9"/>
    </row>
    <row r="17" spans="1:5" x14ac:dyDescent="0.25">
      <c r="A17" s="48" t="s">
        <v>33</v>
      </c>
      <c r="B17" s="49"/>
      <c r="C17" s="49"/>
      <c r="D17" s="49"/>
      <c r="E17" s="50"/>
    </row>
    <row r="18" spans="1:5" x14ac:dyDescent="0.25">
      <c r="A18" s="8" t="s">
        <v>20</v>
      </c>
      <c r="E18" s="9"/>
    </row>
    <row r="19" spans="1:5" ht="28.5" customHeight="1" x14ac:dyDescent="0.25">
      <c r="A19" s="48" t="s">
        <v>21</v>
      </c>
      <c r="B19" s="49"/>
      <c r="C19" s="49"/>
      <c r="D19" s="49"/>
      <c r="E19" s="50"/>
    </row>
    <row r="20" spans="1:5" x14ac:dyDescent="0.25">
      <c r="A20" s="8" t="s">
        <v>28</v>
      </c>
      <c r="E20" s="9"/>
    </row>
    <row r="21" spans="1:5" x14ac:dyDescent="0.25">
      <c r="A21" s="20" t="s">
        <v>27</v>
      </c>
      <c r="B21" s="18"/>
      <c r="C21" s="18"/>
      <c r="D21" s="18"/>
      <c r="E21" s="19"/>
    </row>
    <row r="22" spans="1:5" x14ac:dyDescent="0.25">
      <c r="A22" s="21"/>
      <c r="B22" s="22"/>
      <c r="C22" s="22"/>
      <c r="D22" s="22"/>
      <c r="E22" s="23"/>
    </row>
    <row r="26" spans="1:5" x14ac:dyDescent="0.25">
      <c r="A26" s="7" t="s">
        <v>34</v>
      </c>
      <c r="D26" s="7" t="s">
        <v>43</v>
      </c>
    </row>
    <row r="27" spans="1:5" x14ac:dyDescent="0.25">
      <c r="A27" s="10" t="s">
        <v>8</v>
      </c>
      <c r="B27" s="10" t="s">
        <v>13</v>
      </c>
      <c r="D27" s="10" t="s">
        <v>8</v>
      </c>
      <c r="E27" s="10" t="s">
        <v>13</v>
      </c>
    </row>
    <row r="28" spans="1:5" ht="15.75" x14ac:dyDescent="0.25">
      <c r="A28" s="32" t="s">
        <v>9</v>
      </c>
      <c r="B28" s="33"/>
      <c r="C28" s="11"/>
      <c r="D28" s="12" t="s">
        <v>9</v>
      </c>
      <c r="E28" s="33"/>
    </row>
    <row r="29" spans="1:5" ht="15.75" x14ac:dyDescent="0.25">
      <c r="A29" s="12" t="s">
        <v>10</v>
      </c>
      <c r="B29" s="29"/>
      <c r="C29" s="11"/>
      <c r="D29" s="12" t="s">
        <v>10</v>
      </c>
      <c r="E29" s="29"/>
    </row>
    <row r="30" spans="1:5" ht="15.75" x14ac:dyDescent="0.25">
      <c r="A30" s="12" t="s">
        <v>12</v>
      </c>
      <c r="B30" s="29"/>
      <c r="C30" s="11"/>
      <c r="D30" s="12" t="s">
        <v>12</v>
      </c>
      <c r="E30" s="29"/>
    </row>
    <row r="31" spans="1:5" ht="15.75" x14ac:dyDescent="0.25">
      <c r="A31" s="12" t="s">
        <v>11</v>
      </c>
      <c r="B31" s="29"/>
      <c r="C31" s="11"/>
      <c r="D31" s="12" t="s">
        <v>11</v>
      </c>
      <c r="E31" s="29"/>
    </row>
    <row r="32" spans="1:5" ht="15.75" x14ac:dyDescent="0.25">
      <c r="A32" s="12" t="s">
        <v>36</v>
      </c>
      <c r="B32" s="29"/>
      <c r="C32" s="11"/>
      <c r="D32" s="13" t="s">
        <v>30</v>
      </c>
      <c r="E32" s="30"/>
    </row>
    <row r="33" spans="1:5" ht="15.75" x14ac:dyDescent="0.25">
      <c r="A33" s="12" t="s">
        <v>37</v>
      </c>
      <c r="B33" s="29"/>
      <c r="C33" s="11"/>
      <c r="D33" s="35"/>
      <c r="E33" s="37"/>
    </row>
    <row r="34" spans="1:5" ht="15.75" x14ac:dyDescent="0.25">
      <c r="A34" s="12" t="s">
        <v>38</v>
      </c>
      <c r="B34" s="29"/>
      <c r="C34" s="11"/>
      <c r="E34" s="38"/>
    </row>
    <row r="35" spans="1:5" ht="15.75" x14ac:dyDescent="0.25">
      <c r="A35" s="12" t="s">
        <v>39</v>
      </c>
      <c r="B35" s="29"/>
      <c r="C35" s="11"/>
      <c r="D35" s="56" t="str">
        <f>IF(G11=1,"Event Limit is 7","")</f>
        <v/>
      </c>
      <c r="E35" s="38"/>
    </row>
    <row r="36" spans="1:5" ht="15.75" x14ac:dyDescent="0.25">
      <c r="A36" s="12" t="s">
        <v>40</v>
      </c>
      <c r="B36" s="34"/>
      <c r="C36" s="11"/>
      <c r="E36" s="38"/>
    </row>
    <row r="37" spans="1:5" ht="15.75" x14ac:dyDescent="0.25">
      <c r="A37" s="12" t="s">
        <v>41</v>
      </c>
      <c r="B37" s="34"/>
      <c r="C37" s="11"/>
      <c r="E37" s="38"/>
    </row>
    <row r="38" spans="1:5" ht="15.75" x14ac:dyDescent="0.25">
      <c r="A38" s="12" t="s">
        <v>42</v>
      </c>
      <c r="B38" s="34"/>
      <c r="C38" s="11"/>
      <c r="E38" s="38"/>
    </row>
    <row r="39" spans="1:5" ht="40.5" x14ac:dyDescent="0.25">
      <c r="A39" s="36" t="s">
        <v>52</v>
      </c>
      <c r="B39" s="30"/>
      <c r="C39" s="11"/>
      <c r="E39" s="38"/>
    </row>
    <row r="41" spans="1:5" ht="50.25" customHeight="1" x14ac:dyDescent="0.25">
      <c r="A41" s="55" t="s">
        <v>32</v>
      </c>
      <c r="B41" s="55"/>
      <c r="C41" s="55"/>
      <c r="D41" s="55"/>
      <c r="E41" s="55"/>
    </row>
    <row r="43" spans="1:5" x14ac:dyDescent="0.25">
      <c r="A43" s="7" t="s">
        <v>23</v>
      </c>
      <c r="D43" s="7" t="s">
        <v>25</v>
      </c>
    </row>
    <row r="44" spans="1:5" x14ac:dyDescent="0.25">
      <c r="E44" s="31">
        <f>(COUNTA(B28:B39,E28:E32,E39:E39))*50</f>
        <v>0</v>
      </c>
    </row>
    <row r="45" spans="1:5" ht="13.5" customHeight="1" x14ac:dyDescent="0.25">
      <c r="A45" s="14"/>
      <c r="B45" s="15"/>
      <c r="D45" s="39" t="s">
        <v>26</v>
      </c>
      <c r="E45" s="41" t="str">
        <f>IF(E44=0,"",(COUNTA(B28:B39,E28:E32,E39:E39)))</f>
        <v/>
      </c>
    </row>
    <row r="46" spans="1:5" ht="13.5" customHeight="1" x14ac:dyDescent="0.25">
      <c r="A46" s="16"/>
      <c r="B46" s="16"/>
      <c r="D46" s="40"/>
      <c r="E46" s="42"/>
    </row>
    <row r="47" spans="1:5" ht="13.5" customHeight="1" x14ac:dyDescent="0.25">
      <c r="A47" s="16"/>
      <c r="B47" s="16"/>
      <c r="D47" s="45" t="s">
        <v>31</v>
      </c>
      <c r="E47" s="43" t="str">
        <f>IF(E44=0,"",("MVR "&amp;E44&amp;".00"))</f>
        <v/>
      </c>
    </row>
    <row r="48" spans="1:5" ht="13.5" customHeight="1" x14ac:dyDescent="0.25">
      <c r="A48" s="17" t="str">
        <f>"Swimmer - "&amp;B3</f>
        <v xml:space="preserve">Swimmer - </v>
      </c>
      <c r="B48" s="17" t="str">
        <f>"Guardian - "&amp;E3</f>
        <v xml:space="preserve">Guardian - </v>
      </c>
      <c r="D48" s="46"/>
      <c r="E48" s="44"/>
    </row>
  </sheetData>
  <sheetProtection algorithmName="SHA-512" hashValue="4FCnKHJALpWqo9Bt/PkvUEQ6XsSowYwKTcH3203L9hxU0zY6c3M4K+RpJHmTL2BDA3uDM4AuE93TnDWhyFUQVA==" saltValue="bE29qlzPT6/sjGoTV5YwgA==" spinCount="100000" sheet="1" objects="1" scenarios="1" selectLockedCells="1"/>
  <mergeCells count="11">
    <mergeCell ref="D45:D46"/>
    <mergeCell ref="E45:E46"/>
    <mergeCell ref="E47:E48"/>
    <mergeCell ref="D47:D48"/>
    <mergeCell ref="D2:E2"/>
    <mergeCell ref="A17:E17"/>
    <mergeCell ref="A2:B2"/>
    <mergeCell ref="D8:E8"/>
    <mergeCell ref="A15:E15"/>
    <mergeCell ref="A19:E19"/>
    <mergeCell ref="A41:E41"/>
  </mergeCells>
  <conditionalFormatting sqref="B28:B39 E28:E32">
    <cfRule type="expression" dxfId="0" priority="1">
      <formula>IF($G$11=1,TRUE,FALSE)</formula>
    </cfRule>
  </conditionalFormatting>
  <dataValidations count="2">
    <dataValidation type="list" allowBlank="1" showInputMessage="1" showErrorMessage="1" sqref="B10" xr:uid="{D5BB58E8-C18C-461A-9D5F-6119BE5A76CE}">
      <formula1>$H$3:$H$6</formula1>
    </dataValidation>
    <dataValidation type="list" allowBlank="1" showInputMessage="1" showErrorMessage="1" sqref="B4" xr:uid="{060EFF94-4F15-4C0C-9EF1-CE6AC7323416}">
      <formula1>$G$3:$G$4</formula1>
    </dataValidation>
  </dataValidations>
  <pageMargins left="0.23622047244094491" right="0.23622047244094491" top="0.74803149606299213" bottom="0.74803149606299213" header="0.31496062992125984" footer="0.31496062992125984"/>
  <pageSetup paperSize="9" scale="74" fitToHeight="0" orientation="portrait" r:id="rId1"/>
  <headerFooter>
    <oddHeader>&amp;LBML 46th National Swimming Competition 2019&amp;R&amp;"Courier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2022-11-05T09:48:07Z</cp:lastPrinted>
  <dcterms:created xsi:type="dcterms:W3CDTF">2016-11-05T21:15:21Z</dcterms:created>
  <dcterms:modified xsi:type="dcterms:W3CDTF">2023-10-17T17:30:44Z</dcterms:modified>
</cp:coreProperties>
</file>